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124 - PRZEGLĄDY\"/>
    </mc:Choice>
  </mc:AlternateContent>
  <xr:revisionPtr revIDLastSave="0" documentId="13_ncr:1_{3F6528E6-1831-46A5-85B8-3C230FB3D0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o + leg formularze " sheetId="1" r:id="rId1"/>
  </sheets>
  <definedNames>
    <definedName name="_xlnm.Print_Area" localSheetId="0">'endo + leg formularze '!$A$1:$J$219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3" i="1" l="1"/>
  <c r="I214" i="1" s="1"/>
  <c r="G213" i="1"/>
  <c r="J213" i="1" s="1"/>
  <c r="J214" i="1" s="1"/>
  <c r="I218" i="1"/>
  <c r="I219" i="1" s="1"/>
  <c r="G218" i="1"/>
  <c r="J218" i="1" s="1"/>
  <c r="J219" i="1" s="1"/>
  <c r="I223" i="1"/>
  <c r="I224" i="1" s="1"/>
  <c r="G223" i="1"/>
  <c r="J223" i="1" s="1"/>
  <c r="J224" i="1" s="1"/>
  <c r="I208" i="1"/>
  <c r="G208" i="1"/>
  <c r="J208" i="1" s="1"/>
  <c r="I207" i="1"/>
  <c r="G207" i="1"/>
  <c r="J207" i="1" s="1"/>
  <c r="I202" i="1"/>
  <c r="G202" i="1"/>
  <c r="J202" i="1" s="1"/>
  <c r="I200" i="1"/>
  <c r="G200" i="1"/>
  <c r="J200" i="1" s="1"/>
  <c r="I194" i="1"/>
  <c r="G194" i="1"/>
  <c r="J194" i="1" s="1"/>
  <c r="I192" i="1"/>
  <c r="G192" i="1"/>
  <c r="J192" i="1" s="1"/>
  <c r="I191" i="1"/>
  <c r="G191" i="1"/>
  <c r="J191" i="1" s="1"/>
  <c r="I188" i="1"/>
  <c r="G188" i="1"/>
  <c r="J188" i="1" s="1"/>
  <c r="I187" i="1"/>
  <c r="G187" i="1"/>
  <c r="J187" i="1" s="1"/>
  <c r="I186" i="1"/>
  <c r="G186" i="1"/>
  <c r="J186" i="1" s="1"/>
  <c r="I183" i="1"/>
  <c r="G183" i="1"/>
  <c r="J183" i="1" s="1"/>
  <c r="I178" i="1"/>
  <c r="G178" i="1"/>
  <c r="J178" i="1" s="1"/>
  <c r="I167" i="1"/>
  <c r="G167" i="1"/>
  <c r="J167" i="1" s="1"/>
  <c r="I166" i="1"/>
  <c r="G166" i="1"/>
  <c r="J166" i="1" s="1"/>
  <c r="I165" i="1"/>
  <c r="G165" i="1"/>
  <c r="J165" i="1" s="1"/>
  <c r="I163" i="1"/>
  <c r="G163" i="1"/>
  <c r="J163" i="1" s="1"/>
  <c r="I153" i="1"/>
  <c r="G153" i="1"/>
  <c r="J153" i="1" s="1"/>
  <c r="I152" i="1"/>
  <c r="G152" i="1"/>
  <c r="J152" i="1" s="1"/>
  <c r="I151" i="1"/>
  <c r="G151" i="1"/>
  <c r="J151" i="1" s="1"/>
  <c r="I145" i="1"/>
  <c r="G145" i="1"/>
  <c r="J145" i="1" s="1"/>
  <c r="I138" i="1"/>
  <c r="G138" i="1"/>
  <c r="J138" i="1" s="1"/>
  <c r="I133" i="1"/>
  <c r="I134" i="1" s="1"/>
  <c r="G133" i="1"/>
  <c r="J133" i="1" s="1"/>
  <c r="J134" i="1" s="1"/>
  <c r="I128" i="1"/>
  <c r="I129" i="1" s="1"/>
  <c r="G128" i="1"/>
  <c r="J128" i="1" s="1"/>
  <c r="J129" i="1" s="1"/>
  <c r="I122" i="1"/>
  <c r="I124" i="1" s="1"/>
  <c r="G122" i="1"/>
  <c r="J122" i="1" s="1"/>
  <c r="J124" i="1" s="1"/>
  <c r="I117" i="1"/>
  <c r="I118" i="1" s="1"/>
  <c r="G117" i="1"/>
  <c r="J117" i="1" s="1"/>
  <c r="J118" i="1" s="1"/>
  <c r="I112" i="1"/>
  <c r="I113" i="1" s="1"/>
  <c r="G112" i="1"/>
  <c r="J112" i="1" s="1"/>
  <c r="J113" i="1" s="1"/>
  <c r="I107" i="1"/>
  <c r="I108" i="1" s="1"/>
  <c r="G107" i="1"/>
  <c r="J107" i="1" s="1"/>
  <c r="J108" i="1" s="1"/>
  <c r="I101" i="1"/>
  <c r="G101" i="1"/>
  <c r="J101" i="1" s="1"/>
  <c r="I100" i="1"/>
  <c r="G100" i="1"/>
  <c r="J100" i="1" s="1"/>
  <c r="I99" i="1"/>
  <c r="G99" i="1"/>
  <c r="J99" i="1" s="1"/>
  <c r="I94" i="1"/>
  <c r="G94" i="1"/>
  <c r="J94" i="1" s="1"/>
  <c r="I93" i="1"/>
  <c r="G93" i="1"/>
  <c r="J93" i="1" s="1"/>
  <c r="I92" i="1"/>
  <c r="G92" i="1"/>
  <c r="J92" i="1" s="1"/>
  <c r="I91" i="1"/>
  <c r="G91" i="1"/>
  <c r="J91" i="1" s="1"/>
  <c r="I90" i="1"/>
  <c r="G90" i="1"/>
  <c r="J90" i="1" s="1"/>
  <c r="I89" i="1"/>
  <c r="G89" i="1"/>
  <c r="J89" i="1" s="1"/>
  <c r="I84" i="1"/>
  <c r="I85" i="1" s="1"/>
  <c r="G84" i="1"/>
  <c r="J84" i="1" s="1"/>
  <c r="J85" i="1" s="1"/>
  <c r="I79" i="1"/>
  <c r="I80" i="1" s="1"/>
  <c r="G79" i="1"/>
  <c r="J79" i="1" s="1"/>
  <c r="J80" i="1" s="1"/>
  <c r="I74" i="1"/>
  <c r="G74" i="1"/>
  <c r="J74" i="1" s="1"/>
  <c r="I73" i="1"/>
  <c r="G73" i="1"/>
  <c r="J73" i="1" s="1"/>
  <c r="I68" i="1"/>
  <c r="G68" i="1"/>
  <c r="J68" i="1" s="1"/>
  <c r="I67" i="1"/>
  <c r="G67" i="1"/>
  <c r="J67" i="1" s="1"/>
  <c r="I66" i="1"/>
  <c r="G66" i="1"/>
  <c r="J66" i="1" s="1"/>
  <c r="I65" i="1"/>
  <c r="G65" i="1"/>
  <c r="J65" i="1" s="1"/>
  <c r="I64" i="1"/>
  <c r="G64" i="1"/>
  <c r="J64" i="1" s="1"/>
  <c r="I63" i="1"/>
  <c r="G63" i="1"/>
  <c r="J63" i="1" s="1"/>
  <c r="I62" i="1"/>
  <c r="G62" i="1"/>
  <c r="J62" i="1" s="1"/>
  <c r="I61" i="1"/>
  <c r="G61" i="1"/>
  <c r="J61" i="1" s="1"/>
  <c r="I60" i="1"/>
  <c r="G60" i="1"/>
  <c r="J60" i="1" s="1"/>
  <c r="I59" i="1"/>
  <c r="G59" i="1"/>
  <c r="J59" i="1" s="1"/>
  <c r="I58" i="1"/>
  <c r="G58" i="1"/>
  <c r="J58" i="1" s="1"/>
  <c r="I57" i="1"/>
  <c r="G57" i="1"/>
  <c r="J57" i="1" s="1"/>
  <c r="I56" i="1"/>
  <c r="G56" i="1"/>
  <c r="J56" i="1" s="1"/>
  <c r="I55" i="1"/>
  <c r="G55" i="1"/>
  <c r="J55" i="1" s="1"/>
  <c r="I54" i="1"/>
  <c r="G54" i="1"/>
  <c r="J54" i="1" s="1"/>
  <c r="I53" i="1"/>
  <c r="G53" i="1"/>
  <c r="J53" i="1" s="1"/>
  <c r="I52" i="1"/>
  <c r="G52" i="1"/>
  <c r="J52" i="1" s="1"/>
  <c r="I51" i="1"/>
  <c r="G51" i="1"/>
  <c r="J51" i="1" s="1"/>
  <c r="I50" i="1"/>
  <c r="G50" i="1"/>
  <c r="J50" i="1" s="1"/>
  <c r="I49" i="1"/>
  <c r="G49" i="1"/>
  <c r="J49" i="1" s="1"/>
  <c r="I48" i="1"/>
  <c r="G48" i="1"/>
  <c r="J48" i="1" s="1"/>
  <c r="I47" i="1"/>
  <c r="G47" i="1"/>
  <c r="J47" i="1" s="1"/>
  <c r="I46" i="1"/>
  <c r="G46" i="1"/>
  <c r="J46" i="1" s="1"/>
  <c r="I45" i="1"/>
  <c r="G45" i="1"/>
  <c r="J45" i="1" s="1"/>
  <c r="I44" i="1"/>
  <c r="G44" i="1"/>
  <c r="J44" i="1" s="1"/>
  <c r="I43" i="1"/>
  <c r="G43" i="1"/>
  <c r="J43" i="1" s="1"/>
  <c r="I42" i="1"/>
  <c r="G42" i="1"/>
  <c r="J42" i="1" s="1"/>
  <c r="I41" i="1"/>
  <c r="G41" i="1"/>
  <c r="J41" i="1" s="1"/>
  <c r="I40" i="1"/>
  <c r="G40" i="1"/>
  <c r="J40" i="1" s="1"/>
  <c r="I39" i="1"/>
  <c r="G39" i="1"/>
  <c r="J39" i="1" s="1"/>
  <c r="I38" i="1"/>
  <c r="G38" i="1"/>
  <c r="J38" i="1" s="1"/>
  <c r="I37" i="1"/>
  <c r="G37" i="1"/>
  <c r="J37" i="1" s="1"/>
  <c r="I36" i="1"/>
  <c r="G36" i="1"/>
  <c r="J36" i="1" s="1"/>
  <c r="I35" i="1"/>
  <c r="G35" i="1"/>
  <c r="J35" i="1" s="1"/>
  <c r="I34" i="1"/>
  <c r="G34" i="1"/>
  <c r="J34" i="1" s="1"/>
  <c r="I33" i="1"/>
  <c r="G33" i="1"/>
  <c r="J33" i="1" s="1"/>
  <c r="I32" i="1"/>
  <c r="G32" i="1"/>
  <c r="J32" i="1" s="1"/>
  <c r="I31" i="1"/>
  <c r="G31" i="1"/>
  <c r="J31" i="1" s="1"/>
  <c r="I30" i="1"/>
  <c r="G30" i="1"/>
  <c r="J30" i="1" s="1"/>
  <c r="I29" i="1"/>
  <c r="G29" i="1"/>
  <c r="J29" i="1" s="1"/>
  <c r="I28" i="1"/>
  <c r="G28" i="1"/>
  <c r="J28" i="1" s="1"/>
  <c r="I27" i="1"/>
  <c r="G27" i="1"/>
  <c r="J27" i="1" s="1"/>
  <c r="I26" i="1"/>
  <c r="G26" i="1"/>
  <c r="J26" i="1" s="1"/>
  <c r="I25" i="1"/>
  <c r="G25" i="1"/>
  <c r="J25" i="1" s="1"/>
  <c r="I24" i="1"/>
  <c r="G24" i="1"/>
  <c r="J24" i="1" s="1"/>
  <c r="I23" i="1"/>
  <c r="G23" i="1"/>
  <c r="J23" i="1" s="1"/>
  <c r="I22" i="1"/>
  <c r="G22" i="1"/>
  <c r="J22" i="1" s="1"/>
  <c r="I21" i="1"/>
  <c r="G21" i="1"/>
  <c r="J21" i="1" s="1"/>
  <c r="I20" i="1"/>
  <c r="G20" i="1"/>
  <c r="J20" i="1" s="1"/>
  <c r="I19" i="1"/>
  <c r="G19" i="1"/>
  <c r="J19" i="1" s="1"/>
  <c r="I18" i="1"/>
  <c r="G18" i="1"/>
  <c r="J18" i="1" s="1"/>
  <c r="I17" i="1"/>
  <c r="G17" i="1"/>
  <c r="J17" i="1" s="1"/>
  <c r="I16" i="1"/>
  <c r="G16" i="1"/>
  <c r="J16" i="1" s="1"/>
  <c r="I15" i="1"/>
  <c r="G15" i="1"/>
  <c r="J15" i="1" s="1"/>
  <c r="I14" i="1"/>
  <c r="G14" i="1"/>
  <c r="J14" i="1" s="1"/>
  <c r="I13" i="1"/>
  <c r="G13" i="1"/>
  <c r="J13" i="1" s="1"/>
  <c r="I12" i="1"/>
  <c r="G12" i="1"/>
  <c r="J12" i="1" s="1"/>
  <c r="I11" i="1"/>
  <c r="G11" i="1"/>
  <c r="J11" i="1" s="1"/>
  <c r="I10" i="1"/>
  <c r="G10" i="1"/>
  <c r="J10" i="1" s="1"/>
  <c r="I9" i="1"/>
  <c r="G9" i="1"/>
  <c r="J9" i="1" s="1"/>
  <c r="I8" i="1"/>
  <c r="G8" i="1"/>
  <c r="J8" i="1" s="1"/>
  <c r="I7" i="1"/>
  <c r="G7" i="1"/>
  <c r="J7" i="1" s="1"/>
  <c r="I6" i="1"/>
  <c r="G6" i="1"/>
  <c r="J6" i="1" s="1"/>
  <c r="I5" i="1"/>
  <c r="G5" i="1"/>
  <c r="J5" i="1" s="1"/>
  <c r="I4" i="1"/>
  <c r="G4" i="1"/>
  <c r="J4" i="1" s="1"/>
  <c r="I3" i="1"/>
  <c r="G3" i="1"/>
  <c r="J3" i="1" s="1"/>
  <c r="I203" i="1" l="1"/>
  <c r="I102" i="1"/>
  <c r="I69" i="1"/>
  <c r="I75" i="1"/>
  <c r="I195" i="1"/>
  <c r="J75" i="1"/>
  <c r="J95" i="1"/>
  <c r="J203" i="1"/>
  <c r="I95" i="1"/>
  <c r="J195" i="1"/>
  <c r="J209" i="1"/>
  <c r="I209" i="1"/>
  <c r="J69" i="1"/>
  <c r="J102" i="1"/>
</calcChain>
</file>

<file path=xl/sharedStrings.xml><?xml version="1.0" encoding="utf-8"?>
<sst xmlns="http://schemas.openxmlformats.org/spreadsheetml/2006/main" count="705" uniqueCount="315">
  <si>
    <r>
      <rPr>
        <b/>
        <sz val="12"/>
        <color indexed="8"/>
        <rFont val="Calibri"/>
        <family val="2"/>
        <charset val="238"/>
      </rPr>
      <t>Zadanie 1.</t>
    </r>
    <r>
      <rPr>
        <sz val="12"/>
        <color indexed="8"/>
        <rFont val="Calibri"/>
        <family val="2"/>
        <charset val="238"/>
      </rPr>
      <t xml:space="preserve"> Przegląd i legalizacja wag</t>
    </r>
  </si>
  <si>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</si>
  <si>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</si>
  <si>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</si>
  <si>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</si>
  <si>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</si>
  <si>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</si>
  <si>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</si>
  <si>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</si>
  <si>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umowy na 2 lata</t>
  </si>
  <si>
    <t xml:space="preserve">Wartość brutto 
umowy na 2 lata </t>
  </si>
  <si>
    <t>WAGA SARTORIUS TYP 1465 MP-2</t>
  </si>
  <si>
    <t>35090159</t>
  </si>
  <si>
    <t>1/2 lata</t>
  </si>
  <si>
    <t>WAGA DZIESIĘTNA 150 KG (+ odważniki 5; 2; 2; 1; 0,5 kg) - BUNKIER</t>
  </si>
  <si>
    <t>63724</t>
  </si>
  <si>
    <t>WAGA PRECYZYJNA WLC 6/A2/C/2</t>
  </si>
  <si>
    <t>489000</t>
  </si>
  <si>
    <t>WAGA QUINTIX 6101 -1CEU</t>
  </si>
  <si>
    <t>36405861</t>
  </si>
  <si>
    <t>WAGA QUINTIX 513- 1CEU</t>
  </si>
  <si>
    <t>35506690</t>
  </si>
  <si>
    <t>WAGA ELEKTRONICZNA OSOBOWA WPT 60/150 O</t>
  </si>
  <si>
    <t>243177/08</t>
  </si>
  <si>
    <t>WAGA ELEKTRONICZNA OSOBOWA WPT 60/150 OW</t>
  </si>
  <si>
    <t>331702/11</t>
  </si>
  <si>
    <t>WAGA ELEKTRONICZNA MEDYCZNA CHARDER MS4910</t>
  </si>
  <si>
    <t>C14018702</t>
  </si>
  <si>
    <t>WAGA ELEKTRONICZNA ZE WZROSTMIERZEM MS4900 CHARDER</t>
  </si>
  <si>
    <t>C19016818</t>
  </si>
  <si>
    <t>131444</t>
  </si>
  <si>
    <t>WAGA ELEKTRONICZNA ZE WZROSTMIERZEM WPT 60/150 OW</t>
  </si>
  <si>
    <t>368577/12</t>
  </si>
  <si>
    <t>241333/08</t>
  </si>
  <si>
    <t>259480/09</t>
  </si>
  <si>
    <t>150600/06</t>
  </si>
  <si>
    <t>331890/11</t>
  </si>
  <si>
    <t>331700/11</t>
  </si>
  <si>
    <t>WAGA PLATFORMOWA SECA 675</t>
  </si>
  <si>
    <t>10000000049172</t>
  </si>
  <si>
    <t>259702</t>
  </si>
  <si>
    <t>WAGA ELEKTRONICZNA OSOBOWO WPT-200 OC</t>
  </si>
  <si>
    <t>57539/99</t>
  </si>
  <si>
    <t>252377/09</t>
  </si>
  <si>
    <t>WAGA ŁÓŻKOWA WPT/4B 500C</t>
  </si>
  <si>
    <t>448716/15</t>
  </si>
  <si>
    <t>WAGA ELEKTRONICZNA ZE WZROSTMIERZEM MS4971 CHARDER</t>
  </si>
  <si>
    <t>C19025773</t>
  </si>
  <si>
    <t>C19025774</t>
  </si>
  <si>
    <t>C19025771</t>
  </si>
  <si>
    <t>C19025763</t>
  </si>
  <si>
    <t>C19025768</t>
  </si>
  <si>
    <t>C19025843</t>
  </si>
  <si>
    <t>C19025757</t>
  </si>
  <si>
    <t>C19025764</t>
  </si>
  <si>
    <t>C19025753</t>
  </si>
  <si>
    <t>368578/12</t>
  </si>
  <si>
    <t>171743/06</t>
  </si>
  <si>
    <t>245987/09</t>
  </si>
  <si>
    <t>WAGA ŁÓŻKOWA WPT/8B 300C</t>
  </si>
  <si>
    <t>635577/19</t>
  </si>
  <si>
    <t>WAGA ELEKTRONICZNA DLA NIEMOWLĄT WPT 10/20 D</t>
  </si>
  <si>
    <t>231389</t>
  </si>
  <si>
    <t>231448</t>
  </si>
  <si>
    <t>231449</t>
  </si>
  <si>
    <t>231450</t>
  </si>
  <si>
    <t xml:space="preserve">WAGA ELEKTRONICZNA OSOBOWA WPT 60/150 OW </t>
  </si>
  <si>
    <t>277192/09</t>
  </si>
  <si>
    <t>331699/11</t>
  </si>
  <si>
    <t>331701/11</t>
  </si>
  <si>
    <t>331703/11</t>
  </si>
  <si>
    <t>WAGA ELEKTRONICZNA WPT 60/150 OW</t>
  </si>
  <si>
    <t>339054/11</t>
  </si>
  <si>
    <t>WAGA ELEKTRONICZNA WPT 60/150/ OW</t>
  </si>
  <si>
    <t>369674/12</t>
  </si>
  <si>
    <t>369673/12</t>
  </si>
  <si>
    <t>WAGA NIEMOWLĘCA SECA 834/835</t>
  </si>
  <si>
    <t>5834166128722</t>
  </si>
  <si>
    <t>5834166128727</t>
  </si>
  <si>
    <t>57284/99</t>
  </si>
  <si>
    <t>WAGA ELEKTRONICZNA OSOBOWA 60/150 OW</t>
  </si>
  <si>
    <t>411076</t>
  </si>
  <si>
    <t>WAGA ELEKTRONICZNA LABORATORYJNA 1X0,1G RADWAG PS 2100C/2</t>
  </si>
  <si>
    <t>231617I08</t>
  </si>
  <si>
    <t>WAGA ELEKTRONICZNA LABORATORYJNA 1X0,1MG RADWAG AS 220 C/2</t>
  </si>
  <si>
    <t>232639I08</t>
  </si>
  <si>
    <t>190232/07</t>
  </si>
  <si>
    <t>WAGA ELEKTRONICZNA KRZESEŁKOWA WPT/4K 150 C</t>
  </si>
  <si>
    <t>284451/10</t>
  </si>
  <si>
    <t>WAGA ELEKTRONICZNA OSOBOWO-LEKARSKA WPT 150-OC</t>
  </si>
  <si>
    <t>70286/00 (E420 C3)</t>
  </si>
  <si>
    <t>329421/11</t>
  </si>
  <si>
    <t>319336/11</t>
  </si>
  <si>
    <t>231043</t>
  </si>
  <si>
    <t>WAGA ELEKTRONICZNA 60/150/OW</t>
  </si>
  <si>
    <t>416545/14</t>
  </si>
  <si>
    <t>WAGA KRZESEŁKOWA ELEKTRONICZNA WPT/K 250C</t>
  </si>
  <si>
    <t>383679/14</t>
  </si>
  <si>
    <t>WAGA ŁÓŻKOWA RADWAG WPT/4B 500C</t>
  </si>
  <si>
    <t>580723</t>
  </si>
  <si>
    <t>57863/99</t>
  </si>
  <si>
    <t>368579/12</t>
  </si>
  <si>
    <t>WAGA LABOLATORYJNA ELEKTRONICZNA WPT-2CWA</t>
  </si>
  <si>
    <t>61200/2000</t>
  </si>
  <si>
    <t>WAGA LABORATORYJNA AXIS AD 2000</t>
  </si>
  <si>
    <t>3239 PL 04030</t>
  </si>
  <si>
    <t>MA122B0132</t>
  </si>
  <si>
    <t>Waga osobowo-lekarska elektroniczna WPT-60/150 OC ze wzrostomierzem</t>
  </si>
  <si>
    <t>668402</t>
  </si>
  <si>
    <t>Wartość oferty:</t>
  </si>
  <si>
    <r>
      <rPr>
        <b/>
        <sz val="12"/>
        <color indexed="8"/>
        <rFont val="Calibri"/>
        <family val="2"/>
        <charset val="238"/>
      </rPr>
      <t>Zadanie 2.</t>
    </r>
    <r>
      <rPr>
        <sz val="12"/>
        <color indexed="8"/>
        <rFont val="Calibri"/>
        <family val="2"/>
        <charset val="238"/>
      </rPr>
      <t xml:space="preserve"> Wzorcowanie testera bezpieczeństwa elektrycznego urządzęń medycznych RIGIEL 288, oraz symulatora funkcji życiowych pacjenta RIGIEL UNI SIM</t>
    </r>
  </si>
  <si>
    <t>Wartość  netto
 2 przeglądów</t>
  </si>
  <si>
    <t>Wartość brutto 
2 przeglądów</t>
  </si>
  <si>
    <t>1.</t>
  </si>
  <si>
    <t>TESTER BEZPIECZEŃSTWA ELEKTRYCZNEGO URZĄDZEŃ MEDYCZNYCH RIGEL 288</t>
  </si>
  <si>
    <t>26D-0244</t>
  </si>
  <si>
    <t>1/rok</t>
  </si>
  <si>
    <t>SYMULATOR FUNKCJI ŻYCIOWYCH PACIENTA RIGEL UNI SIM</t>
  </si>
  <si>
    <t>31H-0382</t>
  </si>
  <si>
    <r>
      <rPr>
        <b/>
        <sz val="12"/>
        <color indexed="8"/>
        <rFont val="Calibri"/>
        <family val="2"/>
        <charset val="238"/>
      </rPr>
      <t>Zadanie 3.</t>
    </r>
    <r>
      <rPr>
        <sz val="12"/>
        <color indexed="8"/>
        <rFont val="Calibri"/>
        <family val="2"/>
        <charset val="238"/>
      </rPr>
      <t xml:space="preserve"> Wzorcowanie kalibratora termometrów BC300</t>
    </r>
  </si>
  <si>
    <t>KALIBRATOR TERMOMETRÓW BC300</t>
  </si>
  <si>
    <t>12099333</t>
  </si>
  <si>
    <r>
      <rPr>
        <b/>
        <sz val="12"/>
        <color indexed="8"/>
        <rFont val="Calibri"/>
        <family val="2"/>
        <charset val="238"/>
      </rPr>
      <t>Zadanie 4.</t>
    </r>
    <r>
      <rPr>
        <sz val="12"/>
        <color indexed="8"/>
        <rFont val="Calibri"/>
        <family val="2"/>
        <charset val="238"/>
      </rPr>
      <t xml:space="preserve"> Wzorcowanie miernika aktywności ATOMLAB 500</t>
    </r>
  </si>
  <si>
    <t>MIERNIK AKTYWNOŚCI ATOMLAB 500</t>
  </si>
  <si>
    <t>17081568</t>
  </si>
  <si>
    <r>
      <rPr>
        <b/>
        <sz val="12"/>
        <color indexed="8"/>
        <rFont val="Calibri"/>
        <family val="2"/>
        <charset val="238"/>
      </rPr>
      <t>Zadanie 5.</t>
    </r>
    <r>
      <rPr>
        <sz val="12"/>
        <color indexed="8"/>
        <rFont val="Calibri"/>
        <family val="2"/>
        <charset val="238"/>
      </rPr>
      <t xml:space="preserve"> Wzorcowanie termometrów efento</t>
    </r>
  </si>
  <si>
    <t>TERMOMETR EFENTO</t>
  </si>
  <si>
    <t>282C02410C92</t>
  </si>
  <si>
    <t>282C02410C83</t>
  </si>
  <si>
    <t>282C024112AD</t>
  </si>
  <si>
    <t>282C024112AE</t>
  </si>
  <si>
    <t>282C02412DD5</t>
  </si>
  <si>
    <t xml:space="preserve">282C02412DD7 </t>
  </si>
  <si>
    <r>
      <rPr>
        <b/>
        <sz val="12"/>
        <color indexed="8"/>
        <rFont val="Calibri"/>
        <family val="2"/>
        <charset val="238"/>
      </rPr>
      <t>Zadanie 6</t>
    </r>
    <r>
      <rPr>
        <sz val="12"/>
        <color indexed="8"/>
        <rFont val="Calibri"/>
        <family val="2"/>
        <charset val="238"/>
      </rPr>
      <t>. Wzorcowanie mierników uniwersalnych 34XR</t>
    </r>
  </si>
  <si>
    <t>MIERNIK UNIWERSALNY 34XR</t>
  </si>
  <si>
    <t>070803643</t>
  </si>
  <si>
    <t>070803641</t>
  </si>
  <si>
    <t>MIERNIK UNIWERSALNY 34XR-A WZORCOWY</t>
  </si>
  <si>
    <t>070301415</t>
  </si>
  <si>
    <r>
      <rPr>
        <b/>
        <sz val="12"/>
        <color indexed="8"/>
        <rFont val="Calibri"/>
        <family val="2"/>
        <charset val="238"/>
      </rPr>
      <t>Zadanie 7</t>
    </r>
    <r>
      <rPr>
        <sz val="12"/>
        <color indexed="8"/>
        <rFont val="Calibri"/>
        <family val="2"/>
        <charset val="238"/>
      </rPr>
      <t>. Wzorcowanie pehametru AD110PH</t>
    </r>
  </si>
  <si>
    <t>PEHAMETR AD110PH</t>
  </si>
  <si>
    <t>180402</t>
  </si>
  <si>
    <r>
      <rPr>
        <b/>
        <sz val="12"/>
        <color indexed="8"/>
        <rFont val="Calibri"/>
        <family val="2"/>
        <charset val="238"/>
      </rPr>
      <t>Zadanie 8.</t>
    </r>
    <r>
      <rPr>
        <sz val="12"/>
        <color indexed="8"/>
        <rFont val="Calibri"/>
        <family val="2"/>
        <charset val="238"/>
      </rPr>
      <t xml:space="preserve"> Wzorcowanie ręcznego kalibratora cisnienia CPH6200</t>
    </r>
  </si>
  <si>
    <t>RĘCZNY KALIBRATOR CIŚNIENIA CPH6200</t>
  </si>
  <si>
    <t>7244955</t>
  </si>
  <si>
    <r>
      <rPr>
        <b/>
        <sz val="12"/>
        <color indexed="8"/>
        <rFont val="Calibri"/>
        <family val="2"/>
        <charset val="238"/>
      </rPr>
      <t>Zadanie 9</t>
    </r>
    <r>
      <rPr>
        <sz val="12"/>
        <color indexed="8"/>
        <rFont val="Calibri"/>
        <family val="2"/>
        <charset val="238"/>
      </rPr>
      <t xml:space="preserve">. Wzorcowanie miernika rezystancji izolacji SONEL MIC-1000 z wyposażeniem </t>
    </r>
  </si>
  <si>
    <t>MIERNIK REZYSTANCJI IZOLACJI SONEL MIC-1000 Z WYPOSAŻENIEM</t>
  </si>
  <si>
    <t/>
  </si>
  <si>
    <r>
      <rPr>
        <b/>
        <sz val="12"/>
        <color indexed="8"/>
        <rFont val="Calibri"/>
        <family val="2"/>
        <charset val="238"/>
      </rPr>
      <t xml:space="preserve">Zadanie 10. </t>
    </r>
    <r>
      <rPr>
        <sz val="12"/>
        <color indexed="8"/>
        <rFont val="Calibri"/>
        <family val="2"/>
        <charset val="238"/>
      </rPr>
      <t>Wzorcowanie miernika temperatury TESTO 735-2 z sondą temperaturową</t>
    </r>
  </si>
  <si>
    <t>MIERNIK TEMPERATURY TESTO 735-2</t>
  </si>
  <si>
    <t>01235136/606</t>
  </si>
  <si>
    <t>1.1</t>
  </si>
  <si>
    <t>SONDA TEMPERATUROWA</t>
  </si>
  <si>
    <t>01219860</t>
  </si>
  <si>
    <r>
      <rPr>
        <b/>
        <sz val="12"/>
        <color indexed="8"/>
        <rFont val="Calibri"/>
        <family val="2"/>
        <charset val="238"/>
      </rPr>
      <t>Zadanie 11</t>
    </r>
    <r>
      <rPr>
        <sz val="12"/>
        <color indexed="8"/>
        <rFont val="Calibri"/>
        <family val="2"/>
        <charset val="238"/>
      </rPr>
      <t>. Wzorcowanie termohigrometru LB-520B</t>
    </r>
  </si>
  <si>
    <t>TERMOHIGROMETR LB-520B</t>
  </si>
  <si>
    <t>965</t>
  </si>
  <si>
    <r>
      <rPr>
        <b/>
        <sz val="12"/>
        <color indexed="8"/>
        <rFont val="Calibri"/>
        <family val="2"/>
        <charset val="238"/>
      </rPr>
      <t>Zadanie 12.</t>
    </r>
    <r>
      <rPr>
        <sz val="12"/>
        <color indexed="8"/>
        <rFont val="Calibri"/>
        <family val="2"/>
        <charset val="238"/>
      </rPr>
      <t xml:space="preserve"> Wzorcowanie urządzenia ALCOTEST ALCOSENSOR IV CM z drukarką</t>
    </r>
  </si>
  <si>
    <t>Wartość  netto
 4 przeglądów</t>
  </si>
  <si>
    <t>Wartość brutto 
4 przeglądów</t>
  </si>
  <si>
    <t>ALCOTEST ALCOSENSOR IV CM Z DRUKARKĄ</t>
  </si>
  <si>
    <t>096991</t>
  </si>
  <si>
    <t>2/rok</t>
  </si>
  <si>
    <r>
      <rPr>
        <b/>
        <sz val="12"/>
        <color indexed="8"/>
        <rFont val="Calibri"/>
        <family val="2"/>
        <charset val="238"/>
      </rPr>
      <t>Zadanie 13.</t>
    </r>
    <r>
      <rPr>
        <sz val="12"/>
        <color indexed="8"/>
        <rFont val="Calibri"/>
        <family val="2"/>
        <charset val="238"/>
      </rPr>
      <t xml:space="preserve"> Przeglądy torów wizyjnych endoskopowych (zestawów), bronchofiberoskopu, videolaryngoskopów, fiberoskopu intubacyjnego, zestawu do videobronchoskopii, gietkiego wideoendoskopu intubacyjnego, ureterorenofiberoskopu, zestawu do laserowej enukleacji stercza, wideoendoskopu intubacyjnego z przenośnym torem wizyjnym, wideocystoskopu z procesorem.</t>
    </r>
  </si>
  <si>
    <t xml:space="preserve">Wartość  netto
na 2 lata </t>
  </si>
  <si>
    <t xml:space="preserve">Wartość brutto 
na 2 lata </t>
  </si>
  <si>
    <t>TOR WIZYJNY ENDOSKOPOWY</t>
  </si>
  <si>
    <t>BRAK</t>
  </si>
  <si>
    <t>STEROWNIK KAMERY</t>
  </si>
  <si>
    <t>xx698786-p</t>
  </si>
  <si>
    <t>1.2</t>
  </si>
  <si>
    <t>KAMERA ENDOSKOPOWA Z GŁOWICA</t>
  </si>
  <si>
    <t>vx801399-h</t>
  </si>
  <si>
    <t>1.3</t>
  </si>
  <si>
    <t>GŁOWICA KAMERY MIKROSKOPOWA</t>
  </si>
  <si>
    <t>TX799569</t>
  </si>
  <si>
    <t>1.4</t>
  </si>
  <si>
    <t>ŹRÓDŁO ŚWIATŁA</t>
  </si>
  <si>
    <t>YX2520</t>
  </si>
  <si>
    <t>1.5</t>
  </si>
  <si>
    <t>MONITOR</t>
  </si>
  <si>
    <t>51210034xx002</t>
  </si>
  <si>
    <t>1.6</t>
  </si>
  <si>
    <t>OPTYKA HOPKINS II Ost. autoklawowalna śr 4 mm, dł.18 cm</t>
  </si>
  <si>
    <t>12013A/1749184</t>
  </si>
  <si>
    <t>2.1</t>
  </si>
  <si>
    <t>KAMERA ENDOSKOPOWA z GŁOWICĄ</t>
  </si>
  <si>
    <t>vx801394-h</t>
  </si>
  <si>
    <t>2.2</t>
  </si>
  <si>
    <t>xx699016-p</t>
  </si>
  <si>
    <t>2.3</t>
  </si>
  <si>
    <t>51209124xx008</t>
  </si>
  <si>
    <t>2.4</t>
  </si>
  <si>
    <t>ux682567</t>
  </si>
  <si>
    <t>2.5</t>
  </si>
  <si>
    <t>CYSTO - URETROFIBEROSKOP PDD, 15,5FR, DŁ37cm,kanał rob. 7 Fr,</t>
  </si>
  <si>
    <t>2140915/pop.2134932</t>
  </si>
  <si>
    <t>BRONCHOFIBEROSKOP Zestaw</t>
  </si>
  <si>
    <t>2238213/2235637/2215466</t>
  </si>
  <si>
    <t>VIDEOLARYNGOSKOP</t>
  </si>
  <si>
    <t>RW5945</t>
  </si>
  <si>
    <t>TOR WIZYJNY ENDOSKOPOWY PDD</t>
  </si>
  <si>
    <t>KM/7970/01 CC718150-H</t>
  </si>
  <si>
    <t>5.1</t>
  </si>
  <si>
    <t>STEROWNIK KAMERY TRICAM SL II</t>
  </si>
  <si>
    <t>20223011U1</t>
  </si>
  <si>
    <t>5.2</t>
  </si>
  <si>
    <t>ŹRÓDŁO ŚWIATŁA D-LIGHT C</t>
  </si>
  <si>
    <t>20133601-1</t>
  </si>
  <si>
    <t>5.3</t>
  </si>
  <si>
    <t>GŁOWICA KAMERY TRICAM</t>
  </si>
  <si>
    <t>5.4</t>
  </si>
  <si>
    <t>OPTYKA HOPKINS II PDD 30ST</t>
  </si>
  <si>
    <t>5.5</t>
  </si>
  <si>
    <t xml:space="preserve"> </t>
  </si>
  <si>
    <t>5.6</t>
  </si>
  <si>
    <t>MONITOR HD 19"</t>
  </si>
  <si>
    <t>9619NB</t>
  </si>
  <si>
    <t>5.7</t>
  </si>
  <si>
    <t>OPTYKA HOPKINS II 0ST</t>
  </si>
  <si>
    <t>12000D</t>
  </si>
  <si>
    <t>5.8</t>
  </si>
  <si>
    <t>OPTYKA HOPKINS II 30ST</t>
  </si>
  <si>
    <t>1215K9/120CRG</t>
  </si>
  <si>
    <t>5.9</t>
  </si>
  <si>
    <t>POMPA UP 410 UROMAT</t>
  </si>
  <si>
    <t>NU 145</t>
  </si>
  <si>
    <t xml:space="preserve">KOMPAKTOWY TOR WIZYJNY TELEPACK Z WÓZKIEM </t>
  </si>
  <si>
    <t>YW1210</t>
  </si>
  <si>
    <t>6.1</t>
  </si>
  <si>
    <t>GŁOWICA KAMERY</t>
  </si>
  <si>
    <t>YW827341-H</t>
  </si>
  <si>
    <t>2238</t>
  </si>
  <si>
    <t>FIBEROSKOP INTUBACYJNYśr 5,2mm, dł. 65cm - zestaw</t>
  </si>
  <si>
    <t>2219843</t>
  </si>
  <si>
    <t>9.1</t>
  </si>
  <si>
    <t>MONITOR FULL HD 26"</t>
  </si>
  <si>
    <t>C71E10638</t>
  </si>
  <si>
    <t>9.2</t>
  </si>
  <si>
    <t>IMAGE 1 CONNECT</t>
  </si>
  <si>
    <t>US768864-P</t>
  </si>
  <si>
    <t>9.3</t>
  </si>
  <si>
    <t>IMAGE 1 H3-LINK</t>
  </si>
  <si>
    <t>TS768161-P</t>
  </si>
  <si>
    <t>9.4</t>
  </si>
  <si>
    <t>GŁOWICA KAMERY IMAGE 1 H3-Z SPIES, FULL HD</t>
  </si>
  <si>
    <t>TS979898-H</t>
  </si>
  <si>
    <t>9.5</t>
  </si>
  <si>
    <t>ŹRÓDŁO ŚWIATŁA POWER LED 175 Z MODUŁEM SCB, 100-240VAC, 50/60Hz - ZESTAW</t>
  </si>
  <si>
    <t>US12524</t>
  </si>
  <si>
    <t>9.6</t>
  </si>
  <si>
    <t>ENDOFLATOR 50 SCB</t>
  </si>
  <si>
    <t>US1445</t>
  </si>
  <si>
    <t>9.7</t>
  </si>
  <si>
    <t>KONSOLA UNIDRIVE S III, SCB, 100-240VAC, 50/60Hz DO GYN - ZESTAW</t>
  </si>
  <si>
    <t>TS4234</t>
  </si>
  <si>
    <t>9.8</t>
  </si>
  <si>
    <t>OPTYKA SZEROKOKĄTNA HOPKINS 30 STOPNI</t>
  </si>
  <si>
    <t>9.9</t>
  </si>
  <si>
    <t>POMPA ENDOMAT SELECT Z OPROGRAMOWANIEM</t>
  </si>
  <si>
    <t>YP03561</t>
  </si>
  <si>
    <t>9.10</t>
  </si>
  <si>
    <t>YP03534/OO05087/RQ01392</t>
  </si>
  <si>
    <t>ZESTAW DO VIDEOBRONCHOSKOPII</t>
  </si>
  <si>
    <t>10.1</t>
  </si>
  <si>
    <t>US768896-P</t>
  </si>
  <si>
    <t>10.2</t>
  </si>
  <si>
    <t>IMAGE 1 X-LINK</t>
  </si>
  <si>
    <t>TS767911-P</t>
  </si>
  <si>
    <t>10.3</t>
  </si>
  <si>
    <t>GŁOWICA KAMERY IMAGE 1 HX ONE-CHIP FULL HD</t>
  </si>
  <si>
    <t>US980600-H</t>
  </si>
  <si>
    <t>10.4</t>
  </si>
  <si>
    <t>C861PS049</t>
  </si>
  <si>
    <t>TOR WIZYJNY ENDOSKOPOWY ZE SPECJALISTYCZNYM INSTRUMENTARIUM GINEKOLOGICZNYM</t>
  </si>
  <si>
    <t>11.1</t>
  </si>
  <si>
    <t>YP03522</t>
  </si>
  <si>
    <t>11.2</t>
  </si>
  <si>
    <t>YP03511</t>
  </si>
  <si>
    <t>GIĘTKI WIDEOENDOSKOP INTUBACYJNY 4,0X65 COMOS do zest. z monitorem 840ZX NR KAT: 11302BDXK, seria 67235</t>
  </si>
  <si>
    <t>67235</t>
  </si>
  <si>
    <t>URETERORENOFIBEROSKOP WIDEO / MON</t>
  </si>
  <si>
    <t>49343</t>
  </si>
  <si>
    <t>ZESTAW DO LASEROWEJ ENUKLEACJI STERCZA / MON</t>
  </si>
  <si>
    <t>W OPISIE TQ02042, VQ00143</t>
  </si>
  <si>
    <t>14.1</t>
  </si>
  <si>
    <t>OPTYKA 30ST</t>
  </si>
  <si>
    <t>123SCV</t>
  </si>
  <si>
    <t>14.2</t>
  </si>
  <si>
    <t>OPTYKA 6ST</t>
  </si>
  <si>
    <t>URETERORENOFIBEROSKOP GIĘTKI / MON</t>
  </si>
  <si>
    <t>2248875</t>
  </si>
  <si>
    <t>WIDEOENDOSKOP INTUBACYJNY Z PRZENOŚNYM TOREM WIZYJNYM / MON</t>
  </si>
  <si>
    <t>UP25369</t>
  </si>
  <si>
    <t>16.1</t>
  </si>
  <si>
    <t>wideoendoskop giętki intubacyjny 11304BCXK</t>
  </si>
  <si>
    <t>68776</t>
  </si>
  <si>
    <t>WIDEOCYSTOSKOP Z PROCESOREM /MON</t>
  </si>
  <si>
    <t>WP01899</t>
  </si>
  <si>
    <t>Zestaw do videostroboskopii XION /MON</t>
  </si>
  <si>
    <t>200449</t>
  </si>
  <si>
    <t xml:space="preserve"> Laryngoskop, Ref. 130310329</t>
  </si>
  <si>
    <t>205253</t>
  </si>
  <si>
    <t>dojazd</t>
  </si>
  <si>
    <t>HISTEROSKOP SOPRO DUO S 165 z narzędziami</t>
  </si>
  <si>
    <t>S165_0587</t>
  </si>
  <si>
    <t>APARAT RTG PANTOMOGRAF CYFROWY ORTHOPHOS E / MON</t>
  </si>
  <si>
    <t>ULTRASONOGRAF EZONO 4000</t>
  </si>
  <si>
    <t>ULTRASONOGRAF SONOSCAPE S6</t>
  </si>
  <si>
    <r>
      <rPr>
        <b/>
        <sz val="12"/>
        <color indexed="8"/>
        <rFont val="Calibri"/>
        <family val="2"/>
        <charset val="238"/>
      </rPr>
      <t>Zadanie 14.</t>
    </r>
    <r>
      <rPr>
        <sz val="12"/>
        <color indexed="8"/>
        <rFont val="Calibri"/>
        <family val="2"/>
        <charset val="238"/>
      </rPr>
      <t xml:space="preserve"> Przeglądy zestawu do videostroboskopii XION </t>
    </r>
  </si>
  <si>
    <r>
      <rPr>
        <b/>
        <sz val="12"/>
        <color indexed="8"/>
        <rFont val="Calibri"/>
        <family val="2"/>
        <charset val="238"/>
      </rPr>
      <t>Zadanie 15.</t>
    </r>
    <r>
      <rPr>
        <sz val="12"/>
        <color indexed="8"/>
        <rFont val="Calibri"/>
        <family val="2"/>
        <charset val="238"/>
      </rPr>
      <t xml:space="preserve"> Przeglądy histeroskopu SOPRO DUO S 165 z narzędziami </t>
    </r>
  </si>
  <si>
    <t xml:space="preserve">Zadanie 16. Przeglądy ultrasonografu sonoscape S6 </t>
  </si>
  <si>
    <t>Zadanie 17. Przeglądy ultrasonografu EZONO 4000</t>
  </si>
  <si>
    <t>Zadanie18. Przeglądy aparatu RTG pantomograficznego cyfrowego ORTHOPHOS</t>
  </si>
  <si>
    <t>PODPIS ELEKTRONICZNY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</si>
</sst>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000000"/>
      <name val="Arial Narrow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44" fontId="4" fillId="2" borderId="2" xfId="0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2" xfId="1" applyFont="1" applyBorder="1"/>
    <xf numFmtId="0" fontId="0" fillId="0" borderId="2" xfId="0" applyBorder="1" applyAlignment="1">
      <alignment horizontal="center" wrapText="1"/>
    </xf>
    <xf numFmtId="44" fontId="0" fillId="0" borderId="2" xfId="0" applyNumberFormat="1" applyBorder="1" applyAlignment="1">
      <alignment horizontal="center"/>
    </xf>
    <xf numFmtId="0" fontId="6" fillId="0" borderId="0" xfId="0" applyFont="1" applyAlignment="1">
      <alignment horizontal="right"/>
    </xf>
    <xf numFmtId="4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center"/>
    </xf>
    <xf numFmtId="9" fontId="0" fillId="0" borderId="2" xfId="2" applyFont="1" applyBorder="1" applyAlignment="1">
      <alignment horizontal="center"/>
    </xf>
    <xf numFmtId="0" fontId="7" fillId="0" borderId="0" xfId="3" applyAlignment="1" applyProtection="1"/>
    <xf numFmtId="0" fontId="0" fillId="3" borderId="2" xfId="0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9" fontId="0" fillId="3" borderId="2" xfId="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44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2" xfId="1" applyFont="1" applyFill="1" applyBorder="1" applyAlignment="1">
      <alignment horizontal="center" vertical="center"/>
    </xf>
    <xf numFmtId="9" fontId="0" fillId="0" borderId="2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7" fillId="0" borderId="0" xfId="3" applyAlignment="1" applyProtection="1">
      <alignment horizontal="center" vertical="center"/>
    </xf>
    <xf numFmtId="44" fontId="0" fillId="0" borderId="0" xfId="0" applyNumberForma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2" xfId="0" applyFont="1" applyBorder="1" applyAlignment="1">
      <alignment horizontal="right"/>
    </xf>
    <xf numFmtId="44" fontId="12" fillId="0" borderId="2" xfId="0" applyNumberFormat="1" applyFont="1" applyBorder="1"/>
    <xf numFmtId="0" fontId="13" fillId="0" borderId="0" xfId="0" applyFont="1"/>
    <xf numFmtId="0" fontId="12" fillId="0" borderId="0" xfId="0" applyFont="1"/>
    <xf numFmtId="0" fontId="11" fillId="0" borderId="3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44" fontId="12" fillId="0" borderId="2" xfId="0" applyNumberFormat="1" applyFont="1" applyBorder="1" applyAlignment="1">
      <alignment horizontal="center"/>
    </xf>
    <xf numFmtId="44" fontId="12" fillId="0" borderId="2" xfId="1" applyFont="1" applyBorder="1" applyAlignment="1">
      <alignment horizont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44" fontId="12" fillId="0" borderId="2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4" fontId="12" fillId="0" borderId="2" xfId="0" applyNumberFormat="1" applyFont="1" applyBorder="1" applyAlignment="1">
      <alignment horizontal="center" vertical="center"/>
    </xf>
  </cellXfs>
  <cellStyles count="4">
    <cellStyle name="Hiperłącze" xfId="3" builtinId="8"/>
    <cellStyle name="Normalny" xfId="0" builtinId="0"/>
    <cellStyle name="Procentowy" xfId="2" builtinId="5"/>
    <cellStyle name="Walutowy" xfId="1" builtinId="4"/>
  </cellStyles>
  <dxfs count="1">
    <dxf>
      <font>
        <strike val="0"/>
        <color theme="7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9"/>
  <sheetViews>
    <sheetView tabSelected="1" view="pageLayout" topLeftCell="A133" zoomScaleNormal="100" zoomScaleSheetLayoutView="85" workbookViewId="0">
      <selection activeCell="L20" sqref="L20"/>
    </sheetView>
  </sheetViews>
  <sheetFormatPr defaultRowHeight="15" x14ac:dyDescent="0.25"/>
  <cols>
    <col min="1" max="1" width="9.28515625" bestFit="1" customWidth="1"/>
    <col min="2" max="2" width="35.85546875" style="31" customWidth="1"/>
    <col min="3" max="3" width="15.7109375" customWidth="1"/>
    <col min="4" max="4" width="9.28515625" bestFit="1" customWidth="1"/>
    <col min="5" max="5" width="13" bestFit="1" customWidth="1"/>
    <col min="6" max="6" width="9.28515625" bestFit="1" customWidth="1"/>
    <col min="7" max="7" width="13" bestFit="1" customWidth="1"/>
    <col min="9" max="10" width="14.140625" bestFit="1" customWidth="1"/>
    <col min="12" max="12" width="34.42578125" customWidth="1"/>
  </cols>
  <sheetData>
    <row r="1" spans="1:12" ht="15.75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35"/>
    </row>
    <row r="2" spans="1:12" ht="66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  <c r="H2" s="1" t="s">
        <v>8</v>
      </c>
      <c r="I2" s="4" t="s">
        <v>9</v>
      </c>
      <c r="J2" s="4" t="s">
        <v>10</v>
      </c>
      <c r="K2" s="35"/>
      <c r="L2" s="18"/>
    </row>
    <row r="3" spans="1:12" x14ac:dyDescent="0.25">
      <c r="A3" s="5">
        <v>1</v>
      </c>
      <c r="B3" s="6" t="s">
        <v>11</v>
      </c>
      <c r="C3" s="5" t="s">
        <v>12</v>
      </c>
      <c r="D3" s="5">
        <v>1986</v>
      </c>
      <c r="E3" s="7"/>
      <c r="F3" s="8"/>
      <c r="G3" s="9">
        <f>E3+(E3*F3)</f>
        <v>0</v>
      </c>
      <c r="H3" s="5" t="s">
        <v>13</v>
      </c>
      <c r="I3" s="9">
        <f>E3</f>
        <v>0</v>
      </c>
      <c r="J3" s="9">
        <f>G3</f>
        <v>0</v>
      </c>
      <c r="K3" s="35"/>
    </row>
    <row r="4" spans="1:12" ht="30" x14ac:dyDescent="0.25">
      <c r="A4" s="5">
        <v>2</v>
      </c>
      <c r="B4" s="6" t="s">
        <v>14</v>
      </c>
      <c r="C4" s="5" t="s">
        <v>15</v>
      </c>
      <c r="D4" s="5">
        <v>1964</v>
      </c>
      <c r="E4" s="7"/>
      <c r="F4" s="8"/>
      <c r="G4" s="9">
        <f t="shared" ref="G4:G67" si="0">E4+(E4*F4)</f>
        <v>0</v>
      </c>
      <c r="H4" s="5" t="s">
        <v>13</v>
      </c>
      <c r="I4" s="9">
        <f t="shared" ref="I4:I67" si="1">E4</f>
        <v>0</v>
      </c>
      <c r="J4" s="9">
        <f t="shared" ref="J4:J67" si="2">G4</f>
        <v>0</v>
      </c>
      <c r="K4" s="35"/>
    </row>
    <row r="5" spans="1:12" x14ac:dyDescent="0.25">
      <c r="A5" s="5">
        <v>3</v>
      </c>
      <c r="B5" s="6" t="s">
        <v>16</v>
      </c>
      <c r="C5" s="5" t="s">
        <v>17</v>
      </c>
      <c r="D5" s="5">
        <v>2016</v>
      </c>
      <c r="E5" s="7"/>
      <c r="F5" s="8"/>
      <c r="G5" s="9">
        <f t="shared" si="0"/>
        <v>0</v>
      </c>
      <c r="H5" s="5" t="s">
        <v>13</v>
      </c>
      <c r="I5" s="9">
        <f t="shared" si="1"/>
        <v>0</v>
      </c>
      <c r="J5" s="9">
        <f t="shared" si="2"/>
        <v>0</v>
      </c>
      <c r="K5" s="35"/>
    </row>
    <row r="6" spans="1:12" x14ac:dyDescent="0.25">
      <c r="A6" s="5">
        <v>4</v>
      </c>
      <c r="B6" s="6" t="s">
        <v>18</v>
      </c>
      <c r="C6" s="5" t="s">
        <v>19</v>
      </c>
      <c r="D6" s="5">
        <v>2018</v>
      </c>
      <c r="E6" s="7"/>
      <c r="F6" s="8"/>
      <c r="G6" s="9">
        <f t="shared" si="0"/>
        <v>0</v>
      </c>
      <c r="H6" s="5" t="s">
        <v>13</v>
      </c>
      <c r="I6" s="9">
        <f t="shared" si="1"/>
        <v>0</v>
      </c>
      <c r="J6" s="9">
        <f t="shared" si="2"/>
        <v>0</v>
      </c>
      <c r="K6" s="35"/>
    </row>
    <row r="7" spans="1:12" x14ac:dyDescent="0.25">
      <c r="A7" s="5">
        <v>5</v>
      </c>
      <c r="B7" s="6" t="s">
        <v>20</v>
      </c>
      <c r="C7" s="5" t="s">
        <v>21</v>
      </c>
      <c r="D7" s="5">
        <v>2018</v>
      </c>
      <c r="E7" s="7"/>
      <c r="F7" s="8"/>
      <c r="G7" s="9">
        <f t="shared" si="0"/>
        <v>0</v>
      </c>
      <c r="H7" s="5" t="s">
        <v>13</v>
      </c>
      <c r="I7" s="9">
        <f t="shared" si="1"/>
        <v>0</v>
      </c>
      <c r="J7" s="9">
        <f t="shared" si="2"/>
        <v>0</v>
      </c>
      <c r="K7" s="35"/>
    </row>
    <row r="8" spans="1:12" ht="30" x14ac:dyDescent="0.25">
      <c r="A8" s="5">
        <v>6</v>
      </c>
      <c r="B8" s="6" t="s">
        <v>22</v>
      </c>
      <c r="C8" s="5" t="s">
        <v>23</v>
      </c>
      <c r="D8" s="5">
        <v>2008</v>
      </c>
      <c r="E8" s="7"/>
      <c r="F8" s="8"/>
      <c r="G8" s="9">
        <f t="shared" si="0"/>
        <v>0</v>
      </c>
      <c r="H8" s="5" t="s">
        <v>13</v>
      </c>
      <c r="I8" s="9">
        <f t="shared" si="1"/>
        <v>0</v>
      </c>
      <c r="J8" s="9">
        <f t="shared" si="2"/>
        <v>0</v>
      </c>
      <c r="K8" s="35"/>
    </row>
    <row r="9" spans="1:12" ht="30" x14ac:dyDescent="0.25">
      <c r="A9" s="5">
        <v>7</v>
      </c>
      <c r="B9" s="6" t="s">
        <v>24</v>
      </c>
      <c r="C9" s="5" t="s">
        <v>25</v>
      </c>
      <c r="D9" s="5">
        <v>2011</v>
      </c>
      <c r="E9" s="7"/>
      <c r="F9" s="8"/>
      <c r="G9" s="9">
        <f t="shared" si="0"/>
        <v>0</v>
      </c>
      <c r="H9" s="5" t="s">
        <v>13</v>
      </c>
      <c r="I9" s="9">
        <f t="shared" si="1"/>
        <v>0</v>
      </c>
      <c r="J9" s="9">
        <f t="shared" si="2"/>
        <v>0</v>
      </c>
      <c r="K9" s="35"/>
    </row>
    <row r="10" spans="1:12" ht="30" x14ac:dyDescent="0.25">
      <c r="A10" s="5">
        <v>8</v>
      </c>
      <c r="B10" s="6" t="s">
        <v>26</v>
      </c>
      <c r="C10" s="5" t="s">
        <v>27</v>
      </c>
      <c r="D10" s="5">
        <v>2015</v>
      </c>
      <c r="E10" s="7"/>
      <c r="F10" s="8"/>
      <c r="G10" s="9">
        <f t="shared" si="0"/>
        <v>0</v>
      </c>
      <c r="H10" s="5" t="s">
        <v>13</v>
      </c>
      <c r="I10" s="9">
        <f t="shared" si="1"/>
        <v>0</v>
      </c>
      <c r="J10" s="9">
        <f t="shared" si="2"/>
        <v>0</v>
      </c>
      <c r="K10" s="35"/>
    </row>
    <row r="11" spans="1:12" ht="30" x14ac:dyDescent="0.25">
      <c r="A11" s="5">
        <v>9</v>
      </c>
      <c r="B11" s="6" t="s">
        <v>28</v>
      </c>
      <c r="C11" s="5" t="s">
        <v>29</v>
      </c>
      <c r="D11" s="5">
        <v>2019</v>
      </c>
      <c r="E11" s="7"/>
      <c r="F11" s="8"/>
      <c r="G11" s="9">
        <f t="shared" si="0"/>
        <v>0</v>
      </c>
      <c r="H11" s="5" t="s">
        <v>13</v>
      </c>
      <c r="I11" s="9">
        <f t="shared" si="1"/>
        <v>0</v>
      </c>
      <c r="J11" s="9">
        <f t="shared" si="2"/>
        <v>0</v>
      </c>
      <c r="K11" s="35"/>
    </row>
    <row r="12" spans="1:12" ht="30" x14ac:dyDescent="0.25">
      <c r="A12" s="5">
        <v>10</v>
      </c>
      <c r="B12" s="6" t="s">
        <v>24</v>
      </c>
      <c r="C12" s="5" t="s">
        <v>30</v>
      </c>
      <c r="D12" s="5">
        <v>2005</v>
      </c>
      <c r="E12" s="7"/>
      <c r="F12" s="8"/>
      <c r="G12" s="9">
        <f t="shared" si="0"/>
        <v>0</v>
      </c>
      <c r="H12" s="5" t="s">
        <v>13</v>
      </c>
      <c r="I12" s="9">
        <f t="shared" si="1"/>
        <v>0</v>
      </c>
      <c r="J12" s="9">
        <f t="shared" si="2"/>
        <v>0</v>
      </c>
      <c r="K12" s="35"/>
    </row>
    <row r="13" spans="1:12" ht="30" x14ac:dyDescent="0.25">
      <c r="A13" s="5">
        <v>11</v>
      </c>
      <c r="B13" s="6" t="s">
        <v>31</v>
      </c>
      <c r="C13" s="5" t="s">
        <v>32</v>
      </c>
      <c r="D13" s="5">
        <v>2012</v>
      </c>
      <c r="E13" s="7"/>
      <c r="F13" s="8"/>
      <c r="G13" s="9">
        <f t="shared" si="0"/>
        <v>0</v>
      </c>
      <c r="H13" s="5" t="s">
        <v>13</v>
      </c>
      <c r="I13" s="9">
        <f t="shared" si="1"/>
        <v>0</v>
      </c>
      <c r="J13" s="9">
        <f t="shared" si="2"/>
        <v>0</v>
      </c>
      <c r="K13" s="35"/>
    </row>
    <row r="14" spans="1:12" ht="30" x14ac:dyDescent="0.25">
      <c r="A14" s="5">
        <v>12</v>
      </c>
      <c r="B14" s="6" t="s">
        <v>22</v>
      </c>
      <c r="C14" s="5" t="s">
        <v>33</v>
      </c>
      <c r="D14" s="5">
        <v>2008</v>
      </c>
      <c r="E14" s="7"/>
      <c r="F14" s="8"/>
      <c r="G14" s="9">
        <f t="shared" si="0"/>
        <v>0</v>
      </c>
      <c r="H14" s="5" t="s">
        <v>13</v>
      </c>
      <c r="I14" s="9">
        <f t="shared" si="1"/>
        <v>0</v>
      </c>
      <c r="J14" s="9">
        <f t="shared" si="2"/>
        <v>0</v>
      </c>
      <c r="K14" s="35"/>
    </row>
    <row r="15" spans="1:12" ht="30" x14ac:dyDescent="0.25">
      <c r="A15" s="5">
        <v>13</v>
      </c>
      <c r="B15" s="6" t="s">
        <v>24</v>
      </c>
      <c r="C15" s="5" t="s">
        <v>34</v>
      </c>
      <c r="D15" s="5">
        <v>2009</v>
      </c>
      <c r="E15" s="7"/>
      <c r="F15" s="8"/>
      <c r="G15" s="9">
        <f t="shared" si="0"/>
        <v>0</v>
      </c>
      <c r="H15" s="5" t="s">
        <v>13</v>
      </c>
      <c r="I15" s="9">
        <f t="shared" si="1"/>
        <v>0</v>
      </c>
      <c r="J15" s="9">
        <f t="shared" si="2"/>
        <v>0</v>
      </c>
      <c r="K15" s="35"/>
    </row>
    <row r="16" spans="1:12" ht="30" x14ac:dyDescent="0.25">
      <c r="A16" s="5">
        <v>14</v>
      </c>
      <c r="B16" s="6" t="s">
        <v>24</v>
      </c>
      <c r="C16" s="5" t="s">
        <v>35</v>
      </c>
      <c r="D16" s="5">
        <v>2006</v>
      </c>
      <c r="E16" s="7"/>
      <c r="F16" s="8"/>
      <c r="G16" s="9">
        <f t="shared" si="0"/>
        <v>0</v>
      </c>
      <c r="H16" s="5" t="s">
        <v>13</v>
      </c>
      <c r="I16" s="9">
        <f t="shared" si="1"/>
        <v>0</v>
      </c>
      <c r="J16" s="9">
        <f t="shared" si="2"/>
        <v>0</v>
      </c>
      <c r="K16" s="35"/>
    </row>
    <row r="17" spans="1:11" ht="30" x14ac:dyDescent="0.25">
      <c r="A17" s="5">
        <v>15</v>
      </c>
      <c r="B17" s="6" t="s">
        <v>24</v>
      </c>
      <c r="C17" s="5" t="s">
        <v>36</v>
      </c>
      <c r="D17" s="5">
        <v>2011</v>
      </c>
      <c r="E17" s="7"/>
      <c r="F17" s="8"/>
      <c r="G17" s="9">
        <f t="shared" si="0"/>
        <v>0</v>
      </c>
      <c r="H17" s="5" t="s">
        <v>13</v>
      </c>
      <c r="I17" s="9">
        <f t="shared" si="1"/>
        <v>0</v>
      </c>
      <c r="J17" s="9">
        <f t="shared" si="2"/>
        <v>0</v>
      </c>
      <c r="K17" s="35"/>
    </row>
    <row r="18" spans="1:11" ht="30" x14ac:dyDescent="0.25">
      <c r="A18" s="5">
        <v>16</v>
      </c>
      <c r="B18" s="6" t="s">
        <v>24</v>
      </c>
      <c r="C18" s="5" t="s">
        <v>37</v>
      </c>
      <c r="D18" s="5">
        <v>2011</v>
      </c>
      <c r="E18" s="7"/>
      <c r="F18" s="8"/>
      <c r="G18" s="9">
        <f t="shared" si="0"/>
        <v>0</v>
      </c>
      <c r="H18" s="5" t="s">
        <v>13</v>
      </c>
      <c r="I18" s="9">
        <f t="shared" si="1"/>
        <v>0</v>
      </c>
      <c r="J18" s="9">
        <f t="shared" si="2"/>
        <v>0</v>
      </c>
      <c r="K18" s="35"/>
    </row>
    <row r="19" spans="1:11" x14ac:dyDescent="0.25">
      <c r="A19" s="5">
        <v>17</v>
      </c>
      <c r="B19" s="6" t="s">
        <v>38</v>
      </c>
      <c r="C19" s="5" t="s">
        <v>39</v>
      </c>
      <c r="D19" s="5">
        <v>2015</v>
      </c>
      <c r="E19" s="7"/>
      <c r="F19" s="8"/>
      <c r="G19" s="9">
        <f t="shared" si="0"/>
        <v>0</v>
      </c>
      <c r="H19" s="5" t="s">
        <v>13</v>
      </c>
      <c r="I19" s="9">
        <f t="shared" si="1"/>
        <v>0</v>
      </c>
      <c r="J19" s="9">
        <f t="shared" si="2"/>
        <v>0</v>
      </c>
      <c r="K19" s="35"/>
    </row>
    <row r="20" spans="1:11" ht="30" x14ac:dyDescent="0.25">
      <c r="A20" s="5">
        <v>18</v>
      </c>
      <c r="B20" s="6" t="s">
        <v>22</v>
      </c>
      <c r="C20" s="5" t="s">
        <v>40</v>
      </c>
      <c r="D20" s="5">
        <v>2009</v>
      </c>
      <c r="E20" s="7"/>
      <c r="F20" s="8"/>
      <c r="G20" s="9">
        <f t="shared" si="0"/>
        <v>0</v>
      </c>
      <c r="H20" s="5" t="s">
        <v>13</v>
      </c>
      <c r="I20" s="9">
        <f t="shared" si="1"/>
        <v>0</v>
      </c>
      <c r="J20" s="9">
        <f t="shared" si="2"/>
        <v>0</v>
      </c>
      <c r="K20" s="35"/>
    </row>
    <row r="21" spans="1:11" ht="30" x14ac:dyDescent="0.25">
      <c r="A21" s="5">
        <v>19</v>
      </c>
      <c r="B21" s="6" t="s">
        <v>41</v>
      </c>
      <c r="C21" s="5" t="s">
        <v>42</v>
      </c>
      <c r="D21" s="5">
        <v>1999</v>
      </c>
      <c r="E21" s="7"/>
      <c r="F21" s="8"/>
      <c r="G21" s="9">
        <f t="shared" si="0"/>
        <v>0</v>
      </c>
      <c r="H21" s="5" t="s">
        <v>13</v>
      </c>
      <c r="I21" s="9">
        <f t="shared" si="1"/>
        <v>0</v>
      </c>
      <c r="J21" s="9">
        <f t="shared" si="2"/>
        <v>0</v>
      </c>
      <c r="K21" s="35"/>
    </row>
    <row r="22" spans="1:11" ht="30" x14ac:dyDescent="0.25">
      <c r="A22" s="5">
        <v>20</v>
      </c>
      <c r="B22" s="6" t="s">
        <v>24</v>
      </c>
      <c r="C22" s="5" t="s">
        <v>43</v>
      </c>
      <c r="D22" s="5">
        <v>2009</v>
      </c>
      <c r="E22" s="7"/>
      <c r="F22" s="8"/>
      <c r="G22" s="9">
        <f t="shared" si="0"/>
        <v>0</v>
      </c>
      <c r="H22" s="5" t="s">
        <v>13</v>
      </c>
      <c r="I22" s="9">
        <f t="shared" si="1"/>
        <v>0</v>
      </c>
      <c r="J22" s="9">
        <f t="shared" si="2"/>
        <v>0</v>
      </c>
      <c r="K22" s="35"/>
    </row>
    <row r="23" spans="1:11" x14ac:dyDescent="0.25">
      <c r="A23" s="5">
        <v>21</v>
      </c>
      <c r="B23" s="6" t="s">
        <v>44</v>
      </c>
      <c r="C23" s="5" t="s">
        <v>45</v>
      </c>
      <c r="D23" s="5">
        <v>2015</v>
      </c>
      <c r="E23" s="7"/>
      <c r="F23" s="8"/>
      <c r="G23" s="9">
        <f t="shared" si="0"/>
        <v>0</v>
      </c>
      <c r="H23" s="5" t="s">
        <v>13</v>
      </c>
      <c r="I23" s="9">
        <f t="shared" si="1"/>
        <v>0</v>
      </c>
      <c r="J23" s="9">
        <f t="shared" si="2"/>
        <v>0</v>
      </c>
      <c r="K23" s="35"/>
    </row>
    <row r="24" spans="1:11" ht="30" x14ac:dyDescent="0.25">
      <c r="A24" s="5">
        <v>22</v>
      </c>
      <c r="B24" s="6" t="s">
        <v>46</v>
      </c>
      <c r="C24" s="5" t="s">
        <v>47</v>
      </c>
      <c r="D24" s="5">
        <v>2020</v>
      </c>
      <c r="E24" s="7"/>
      <c r="F24" s="8"/>
      <c r="G24" s="9">
        <f t="shared" si="0"/>
        <v>0</v>
      </c>
      <c r="H24" s="5" t="s">
        <v>13</v>
      </c>
      <c r="I24" s="9">
        <f t="shared" si="1"/>
        <v>0</v>
      </c>
      <c r="J24" s="9">
        <f t="shared" si="2"/>
        <v>0</v>
      </c>
      <c r="K24" s="35"/>
    </row>
    <row r="25" spans="1:11" ht="30" x14ac:dyDescent="0.25">
      <c r="A25" s="5">
        <v>23</v>
      </c>
      <c r="B25" s="6" t="s">
        <v>46</v>
      </c>
      <c r="C25" s="5" t="s">
        <v>48</v>
      </c>
      <c r="D25" s="5">
        <v>2020</v>
      </c>
      <c r="E25" s="7"/>
      <c r="F25" s="8"/>
      <c r="G25" s="9">
        <f t="shared" si="0"/>
        <v>0</v>
      </c>
      <c r="H25" s="5" t="s">
        <v>13</v>
      </c>
      <c r="I25" s="9">
        <f t="shared" si="1"/>
        <v>0</v>
      </c>
      <c r="J25" s="9">
        <f t="shared" si="2"/>
        <v>0</v>
      </c>
      <c r="K25" s="35"/>
    </row>
    <row r="26" spans="1:11" ht="30" x14ac:dyDescent="0.25">
      <c r="A26" s="5">
        <v>24</v>
      </c>
      <c r="B26" s="6" t="s">
        <v>46</v>
      </c>
      <c r="C26" s="5" t="s">
        <v>49</v>
      </c>
      <c r="D26" s="5">
        <v>2020</v>
      </c>
      <c r="E26" s="7"/>
      <c r="F26" s="8"/>
      <c r="G26" s="9">
        <f t="shared" si="0"/>
        <v>0</v>
      </c>
      <c r="H26" s="5" t="s">
        <v>13</v>
      </c>
      <c r="I26" s="9">
        <f t="shared" si="1"/>
        <v>0</v>
      </c>
      <c r="J26" s="9">
        <f t="shared" si="2"/>
        <v>0</v>
      </c>
      <c r="K26" s="35"/>
    </row>
    <row r="27" spans="1:11" ht="30" x14ac:dyDescent="0.25">
      <c r="A27" s="5">
        <v>25</v>
      </c>
      <c r="B27" s="6" t="s">
        <v>46</v>
      </c>
      <c r="C27" s="5" t="s">
        <v>50</v>
      </c>
      <c r="D27" s="5">
        <v>2020</v>
      </c>
      <c r="E27" s="7"/>
      <c r="F27" s="8"/>
      <c r="G27" s="9">
        <f t="shared" si="0"/>
        <v>0</v>
      </c>
      <c r="H27" s="5" t="s">
        <v>13</v>
      </c>
      <c r="I27" s="9">
        <f t="shared" si="1"/>
        <v>0</v>
      </c>
      <c r="J27" s="9">
        <f t="shared" si="2"/>
        <v>0</v>
      </c>
      <c r="K27" s="35"/>
    </row>
    <row r="28" spans="1:11" ht="30" x14ac:dyDescent="0.25">
      <c r="A28" s="5">
        <v>26</v>
      </c>
      <c r="B28" s="6" t="s">
        <v>46</v>
      </c>
      <c r="C28" s="5" t="s">
        <v>51</v>
      </c>
      <c r="D28" s="5">
        <v>2020</v>
      </c>
      <c r="E28" s="7"/>
      <c r="F28" s="8"/>
      <c r="G28" s="9">
        <f t="shared" si="0"/>
        <v>0</v>
      </c>
      <c r="H28" s="5" t="s">
        <v>13</v>
      </c>
      <c r="I28" s="9">
        <f t="shared" si="1"/>
        <v>0</v>
      </c>
      <c r="J28" s="9">
        <f t="shared" si="2"/>
        <v>0</v>
      </c>
      <c r="K28" s="35"/>
    </row>
    <row r="29" spans="1:11" ht="30" x14ac:dyDescent="0.25">
      <c r="A29" s="5">
        <v>27</v>
      </c>
      <c r="B29" s="6" t="s">
        <v>46</v>
      </c>
      <c r="C29" s="5" t="s">
        <v>52</v>
      </c>
      <c r="D29" s="5">
        <v>2020</v>
      </c>
      <c r="E29" s="7"/>
      <c r="F29" s="8"/>
      <c r="G29" s="9">
        <f t="shared" si="0"/>
        <v>0</v>
      </c>
      <c r="H29" s="5" t="s">
        <v>13</v>
      </c>
      <c r="I29" s="9">
        <f t="shared" si="1"/>
        <v>0</v>
      </c>
      <c r="J29" s="9">
        <f t="shared" si="2"/>
        <v>0</v>
      </c>
      <c r="K29" s="35"/>
    </row>
    <row r="30" spans="1:11" ht="30" x14ac:dyDescent="0.25">
      <c r="A30" s="5">
        <v>28</v>
      </c>
      <c r="B30" s="6" t="s">
        <v>46</v>
      </c>
      <c r="C30" s="5" t="s">
        <v>53</v>
      </c>
      <c r="D30" s="5">
        <v>2020</v>
      </c>
      <c r="E30" s="7"/>
      <c r="F30" s="8"/>
      <c r="G30" s="9">
        <f t="shared" si="0"/>
        <v>0</v>
      </c>
      <c r="H30" s="5" t="s">
        <v>13</v>
      </c>
      <c r="I30" s="9">
        <f t="shared" si="1"/>
        <v>0</v>
      </c>
      <c r="J30" s="9">
        <f t="shared" si="2"/>
        <v>0</v>
      </c>
      <c r="K30" s="35"/>
    </row>
    <row r="31" spans="1:11" ht="30" x14ac:dyDescent="0.25">
      <c r="A31" s="5">
        <v>29</v>
      </c>
      <c r="B31" s="6" t="s">
        <v>46</v>
      </c>
      <c r="C31" s="5" t="s">
        <v>54</v>
      </c>
      <c r="D31" s="5">
        <v>2020</v>
      </c>
      <c r="E31" s="7"/>
      <c r="F31" s="8"/>
      <c r="G31" s="9">
        <f t="shared" si="0"/>
        <v>0</v>
      </c>
      <c r="H31" s="5" t="s">
        <v>13</v>
      </c>
      <c r="I31" s="9">
        <f t="shared" si="1"/>
        <v>0</v>
      </c>
      <c r="J31" s="9">
        <f t="shared" si="2"/>
        <v>0</v>
      </c>
      <c r="K31" s="35"/>
    </row>
    <row r="32" spans="1:11" ht="30" x14ac:dyDescent="0.25">
      <c r="A32" s="5">
        <v>30</v>
      </c>
      <c r="B32" s="6" t="s">
        <v>46</v>
      </c>
      <c r="C32" s="5" t="s">
        <v>55</v>
      </c>
      <c r="D32" s="5">
        <v>2020</v>
      </c>
      <c r="E32" s="7"/>
      <c r="F32" s="8"/>
      <c r="G32" s="9">
        <f t="shared" si="0"/>
        <v>0</v>
      </c>
      <c r="H32" s="5" t="s">
        <v>13</v>
      </c>
      <c r="I32" s="9">
        <f t="shared" si="1"/>
        <v>0</v>
      </c>
      <c r="J32" s="9">
        <f t="shared" si="2"/>
        <v>0</v>
      </c>
      <c r="K32" s="35"/>
    </row>
    <row r="33" spans="1:11" ht="30" x14ac:dyDescent="0.25">
      <c r="A33" s="5">
        <v>31</v>
      </c>
      <c r="B33" s="6" t="s">
        <v>31</v>
      </c>
      <c r="C33" s="5" t="s">
        <v>56</v>
      </c>
      <c r="D33" s="5">
        <v>2012</v>
      </c>
      <c r="E33" s="7"/>
      <c r="F33" s="8"/>
      <c r="G33" s="9">
        <f t="shared" si="0"/>
        <v>0</v>
      </c>
      <c r="H33" s="5" t="s">
        <v>13</v>
      </c>
      <c r="I33" s="9">
        <f t="shared" si="1"/>
        <v>0</v>
      </c>
      <c r="J33" s="9">
        <f t="shared" si="2"/>
        <v>0</v>
      </c>
      <c r="K33" s="35"/>
    </row>
    <row r="34" spans="1:11" ht="30" x14ac:dyDescent="0.25">
      <c r="A34" s="5">
        <v>32</v>
      </c>
      <c r="B34" s="6" t="s">
        <v>24</v>
      </c>
      <c r="C34" s="5" t="s">
        <v>57</v>
      </c>
      <c r="D34" s="5">
        <v>2006</v>
      </c>
      <c r="E34" s="7"/>
      <c r="F34" s="8"/>
      <c r="G34" s="9">
        <f t="shared" si="0"/>
        <v>0</v>
      </c>
      <c r="H34" s="5" t="s">
        <v>13</v>
      </c>
      <c r="I34" s="9">
        <f t="shared" si="1"/>
        <v>0</v>
      </c>
      <c r="J34" s="9">
        <f t="shared" si="2"/>
        <v>0</v>
      </c>
      <c r="K34" s="35"/>
    </row>
    <row r="35" spans="1:11" ht="30" x14ac:dyDescent="0.25">
      <c r="A35" s="5">
        <v>33</v>
      </c>
      <c r="B35" s="6" t="s">
        <v>24</v>
      </c>
      <c r="C35" s="5" t="s">
        <v>58</v>
      </c>
      <c r="D35" s="5">
        <v>2009</v>
      </c>
      <c r="E35" s="7"/>
      <c r="F35" s="8"/>
      <c r="G35" s="9">
        <f t="shared" si="0"/>
        <v>0</v>
      </c>
      <c r="H35" s="5" t="s">
        <v>13</v>
      </c>
      <c r="I35" s="9">
        <f t="shared" si="1"/>
        <v>0</v>
      </c>
      <c r="J35" s="9">
        <f t="shared" si="2"/>
        <v>0</v>
      </c>
      <c r="K35" s="35"/>
    </row>
    <row r="36" spans="1:11" x14ac:dyDescent="0.25">
      <c r="A36" s="5">
        <v>34</v>
      </c>
      <c r="B36" s="6" t="s">
        <v>59</v>
      </c>
      <c r="C36" s="5" t="s">
        <v>60</v>
      </c>
      <c r="D36" s="5">
        <v>2019</v>
      </c>
      <c r="E36" s="7"/>
      <c r="F36" s="8"/>
      <c r="G36" s="9">
        <f t="shared" si="0"/>
        <v>0</v>
      </c>
      <c r="H36" s="5" t="s">
        <v>13</v>
      </c>
      <c r="I36" s="9">
        <f t="shared" si="1"/>
        <v>0</v>
      </c>
      <c r="J36" s="9">
        <f t="shared" si="2"/>
        <v>0</v>
      </c>
      <c r="K36" s="35"/>
    </row>
    <row r="37" spans="1:11" ht="30" x14ac:dyDescent="0.25">
      <c r="A37" s="5">
        <v>35</v>
      </c>
      <c r="B37" s="6" t="s">
        <v>61</v>
      </c>
      <c r="C37" s="5" t="s">
        <v>62</v>
      </c>
      <c r="D37" s="5">
        <v>2008</v>
      </c>
      <c r="E37" s="7"/>
      <c r="F37" s="8"/>
      <c r="G37" s="9">
        <f t="shared" si="0"/>
        <v>0</v>
      </c>
      <c r="H37" s="5" t="s">
        <v>13</v>
      </c>
      <c r="I37" s="9">
        <f t="shared" si="1"/>
        <v>0</v>
      </c>
      <c r="J37" s="9">
        <f t="shared" si="2"/>
        <v>0</v>
      </c>
      <c r="K37" s="35"/>
    </row>
    <row r="38" spans="1:11" ht="30" x14ac:dyDescent="0.25">
      <c r="A38" s="5">
        <v>36</v>
      </c>
      <c r="B38" s="6" t="s">
        <v>61</v>
      </c>
      <c r="C38" s="5" t="s">
        <v>63</v>
      </c>
      <c r="D38" s="5">
        <v>2008</v>
      </c>
      <c r="E38" s="7"/>
      <c r="F38" s="8"/>
      <c r="G38" s="9">
        <f t="shared" si="0"/>
        <v>0</v>
      </c>
      <c r="H38" s="5" t="s">
        <v>13</v>
      </c>
      <c r="I38" s="9">
        <f t="shared" si="1"/>
        <v>0</v>
      </c>
      <c r="J38" s="9">
        <f t="shared" si="2"/>
        <v>0</v>
      </c>
      <c r="K38" s="35"/>
    </row>
    <row r="39" spans="1:11" ht="30" x14ac:dyDescent="0.25">
      <c r="A39" s="5">
        <v>37</v>
      </c>
      <c r="B39" s="6" t="s">
        <v>61</v>
      </c>
      <c r="C39" s="5" t="s">
        <v>64</v>
      </c>
      <c r="D39" s="5">
        <v>2008</v>
      </c>
      <c r="E39" s="7"/>
      <c r="F39" s="8"/>
      <c r="G39" s="9">
        <f t="shared" si="0"/>
        <v>0</v>
      </c>
      <c r="H39" s="5" t="s">
        <v>13</v>
      </c>
      <c r="I39" s="9">
        <f t="shared" si="1"/>
        <v>0</v>
      </c>
      <c r="J39" s="9">
        <f t="shared" si="2"/>
        <v>0</v>
      </c>
      <c r="K39" s="35"/>
    </row>
    <row r="40" spans="1:11" ht="30" x14ac:dyDescent="0.25">
      <c r="A40" s="5">
        <v>38</v>
      </c>
      <c r="B40" s="6" t="s">
        <v>61</v>
      </c>
      <c r="C40" s="5" t="s">
        <v>65</v>
      </c>
      <c r="D40" s="5">
        <v>2008</v>
      </c>
      <c r="E40" s="7"/>
      <c r="F40" s="8"/>
      <c r="G40" s="9">
        <f t="shared" si="0"/>
        <v>0</v>
      </c>
      <c r="H40" s="5" t="s">
        <v>13</v>
      </c>
      <c r="I40" s="9">
        <f t="shared" si="1"/>
        <v>0</v>
      </c>
      <c r="J40" s="9">
        <f t="shared" si="2"/>
        <v>0</v>
      </c>
      <c r="K40" s="35"/>
    </row>
    <row r="41" spans="1:11" ht="30" x14ac:dyDescent="0.25">
      <c r="A41" s="5">
        <v>39</v>
      </c>
      <c r="B41" s="6" t="s">
        <v>66</v>
      </c>
      <c r="C41" s="5" t="s">
        <v>67</v>
      </c>
      <c r="D41" s="5">
        <v>2009</v>
      </c>
      <c r="E41" s="7"/>
      <c r="F41" s="8"/>
      <c r="G41" s="9">
        <f t="shared" si="0"/>
        <v>0</v>
      </c>
      <c r="H41" s="5" t="s">
        <v>13</v>
      </c>
      <c r="I41" s="9">
        <f t="shared" si="1"/>
        <v>0</v>
      </c>
      <c r="J41" s="9">
        <f t="shared" si="2"/>
        <v>0</v>
      </c>
      <c r="K41" s="35"/>
    </row>
    <row r="42" spans="1:11" ht="30" x14ac:dyDescent="0.25">
      <c r="A42" s="5">
        <v>40</v>
      </c>
      <c r="B42" s="6" t="s">
        <v>24</v>
      </c>
      <c r="C42" s="5" t="s">
        <v>68</v>
      </c>
      <c r="D42" s="5">
        <v>2011</v>
      </c>
      <c r="E42" s="7"/>
      <c r="F42" s="8"/>
      <c r="G42" s="9">
        <f t="shared" si="0"/>
        <v>0</v>
      </c>
      <c r="H42" s="5" t="s">
        <v>13</v>
      </c>
      <c r="I42" s="9">
        <f t="shared" si="1"/>
        <v>0</v>
      </c>
      <c r="J42" s="9">
        <f t="shared" si="2"/>
        <v>0</v>
      </c>
      <c r="K42" s="35"/>
    </row>
    <row r="43" spans="1:11" ht="30" x14ac:dyDescent="0.25">
      <c r="A43" s="5">
        <v>41</v>
      </c>
      <c r="B43" s="6" t="s">
        <v>24</v>
      </c>
      <c r="C43" s="5" t="s">
        <v>69</v>
      </c>
      <c r="D43" s="5">
        <v>2011</v>
      </c>
      <c r="E43" s="7"/>
      <c r="F43" s="8"/>
      <c r="G43" s="9">
        <f t="shared" si="0"/>
        <v>0</v>
      </c>
      <c r="H43" s="5" t="s">
        <v>13</v>
      </c>
      <c r="I43" s="9">
        <f t="shared" si="1"/>
        <v>0</v>
      </c>
      <c r="J43" s="9">
        <f t="shared" si="2"/>
        <v>0</v>
      </c>
      <c r="K43" s="35"/>
    </row>
    <row r="44" spans="1:11" ht="30" x14ac:dyDescent="0.25">
      <c r="A44" s="5">
        <v>42</v>
      </c>
      <c r="B44" s="6" t="s">
        <v>24</v>
      </c>
      <c r="C44" s="5" t="s">
        <v>70</v>
      </c>
      <c r="D44" s="5">
        <v>2011</v>
      </c>
      <c r="E44" s="7"/>
      <c r="F44" s="8"/>
      <c r="G44" s="9">
        <f t="shared" si="0"/>
        <v>0</v>
      </c>
      <c r="H44" s="5" t="s">
        <v>13</v>
      </c>
      <c r="I44" s="9">
        <f t="shared" si="1"/>
        <v>0</v>
      </c>
      <c r="J44" s="9">
        <f t="shared" si="2"/>
        <v>0</v>
      </c>
      <c r="K44" s="35"/>
    </row>
    <row r="45" spans="1:11" ht="30" x14ac:dyDescent="0.25">
      <c r="A45" s="5">
        <v>43</v>
      </c>
      <c r="B45" s="6" t="s">
        <v>71</v>
      </c>
      <c r="C45" s="5" t="s">
        <v>72</v>
      </c>
      <c r="D45" s="5">
        <v>2011</v>
      </c>
      <c r="E45" s="7"/>
      <c r="F45" s="8"/>
      <c r="G45" s="9">
        <f t="shared" si="0"/>
        <v>0</v>
      </c>
      <c r="H45" s="5" t="s">
        <v>13</v>
      </c>
      <c r="I45" s="9">
        <f t="shared" si="1"/>
        <v>0</v>
      </c>
      <c r="J45" s="9">
        <f t="shared" si="2"/>
        <v>0</v>
      </c>
      <c r="K45" s="35"/>
    </row>
    <row r="46" spans="1:11" ht="30" x14ac:dyDescent="0.25">
      <c r="A46" s="5">
        <v>44</v>
      </c>
      <c r="B46" s="6" t="s">
        <v>73</v>
      </c>
      <c r="C46" s="5" t="s">
        <v>74</v>
      </c>
      <c r="D46" s="5">
        <v>2012</v>
      </c>
      <c r="E46" s="7"/>
      <c r="F46" s="8"/>
      <c r="G46" s="9">
        <f t="shared" si="0"/>
        <v>0</v>
      </c>
      <c r="H46" s="5" t="s">
        <v>13</v>
      </c>
      <c r="I46" s="9">
        <f t="shared" si="1"/>
        <v>0</v>
      </c>
      <c r="J46" s="9">
        <f t="shared" si="2"/>
        <v>0</v>
      </c>
      <c r="K46" s="35"/>
    </row>
    <row r="47" spans="1:11" ht="30" x14ac:dyDescent="0.25">
      <c r="A47" s="5">
        <v>45</v>
      </c>
      <c r="B47" s="6" t="s">
        <v>73</v>
      </c>
      <c r="C47" s="5" t="s">
        <v>75</v>
      </c>
      <c r="D47" s="5">
        <v>2012</v>
      </c>
      <c r="E47" s="7"/>
      <c r="F47" s="8"/>
      <c r="G47" s="9">
        <f t="shared" si="0"/>
        <v>0</v>
      </c>
      <c r="H47" s="5" t="s">
        <v>13</v>
      </c>
      <c r="I47" s="9">
        <f t="shared" si="1"/>
        <v>0</v>
      </c>
      <c r="J47" s="9">
        <f t="shared" si="2"/>
        <v>0</v>
      </c>
      <c r="K47" s="35"/>
    </row>
    <row r="48" spans="1:11" x14ac:dyDescent="0.25">
      <c r="A48" s="5">
        <v>46</v>
      </c>
      <c r="B48" s="6" t="s">
        <v>76</v>
      </c>
      <c r="C48" s="5" t="s">
        <v>77</v>
      </c>
      <c r="D48" s="5">
        <v>0</v>
      </c>
      <c r="E48" s="7"/>
      <c r="F48" s="8"/>
      <c r="G48" s="9">
        <f t="shared" si="0"/>
        <v>0</v>
      </c>
      <c r="H48" s="5" t="s">
        <v>13</v>
      </c>
      <c r="I48" s="9">
        <f t="shared" si="1"/>
        <v>0</v>
      </c>
      <c r="J48" s="9">
        <f t="shared" si="2"/>
        <v>0</v>
      </c>
      <c r="K48" s="35"/>
    </row>
    <row r="49" spans="1:11" x14ac:dyDescent="0.25">
      <c r="A49" s="5">
        <v>47</v>
      </c>
      <c r="B49" s="6" t="s">
        <v>76</v>
      </c>
      <c r="C49" s="5" t="s">
        <v>78</v>
      </c>
      <c r="D49" s="5">
        <v>0</v>
      </c>
      <c r="E49" s="7"/>
      <c r="F49" s="8"/>
      <c r="G49" s="9">
        <f t="shared" si="0"/>
        <v>0</v>
      </c>
      <c r="H49" s="5" t="s">
        <v>13</v>
      </c>
      <c r="I49" s="9">
        <f t="shared" si="1"/>
        <v>0</v>
      </c>
      <c r="J49" s="9">
        <f t="shared" si="2"/>
        <v>0</v>
      </c>
      <c r="K49" s="35"/>
    </row>
    <row r="50" spans="1:11" ht="30" x14ac:dyDescent="0.25">
      <c r="A50" s="5">
        <v>48</v>
      </c>
      <c r="B50" s="6" t="s">
        <v>22</v>
      </c>
      <c r="C50" s="5" t="s">
        <v>79</v>
      </c>
      <c r="D50" s="5">
        <v>1999</v>
      </c>
      <c r="E50" s="7"/>
      <c r="F50" s="8"/>
      <c r="G50" s="9">
        <f t="shared" si="0"/>
        <v>0</v>
      </c>
      <c r="H50" s="5" t="s">
        <v>13</v>
      </c>
      <c r="I50" s="9">
        <f t="shared" si="1"/>
        <v>0</v>
      </c>
      <c r="J50" s="9">
        <f t="shared" si="2"/>
        <v>0</v>
      </c>
      <c r="K50" s="35"/>
    </row>
    <row r="51" spans="1:11" ht="30" x14ac:dyDescent="0.25">
      <c r="A51" s="5">
        <v>49</v>
      </c>
      <c r="B51" s="6" t="s">
        <v>80</v>
      </c>
      <c r="C51" s="5" t="s">
        <v>81</v>
      </c>
      <c r="D51" s="5">
        <v>2013</v>
      </c>
      <c r="E51" s="7"/>
      <c r="F51" s="8"/>
      <c r="G51" s="9">
        <f t="shared" si="0"/>
        <v>0</v>
      </c>
      <c r="H51" s="5" t="s">
        <v>13</v>
      </c>
      <c r="I51" s="9">
        <f t="shared" si="1"/>
        <v>0</v>
      </c>
      <c r="J51" s="9">
        <f t="shared" si="2"/>
        <v>0</v>
      </c>
      <c r="K51" s="35"/>
    </row>
    <row r="52" spans="1:11" ht="45" x14ac:dyDescent="0.25">
      <c r="A52" s="5">
        <v>50</v>
      </c>
      <c r="B52" s="6" t="s">
        <v>82</v>
      </c>
      <c r="C52" s="5" t="s">
        <v>83</v>
      </c>
      <c r="D52" s="5">
        <v>2008</v>
      </c>
      <c r="E52" s="7"/>
      <c r="F52" s="8"/>
      <c r="G52" s="9">
        <f t="shared" si="0"/>
        <v>0</v>
      </c>
      <c r="H52" s="5" t="s">
        <v>13</v>
      </c>
      <c r="I52" s="9">
        <f t="shared" si="1"/>
        <v>0</v>
      </c>
      <c r="J52" s="9">
        <f t="shared" si="2"/>
        <v>0</v>
      </c>
      <c r="K52" s="35"/>
    </row>
    <row r="53" spans="1:11" ht="45" x14ac:dyDescent="0.25">
      <c r="A53" s="5">
        <v>51</v>
      </c>
      <c r="B53" s="6" t="s">
        <v>84</v>
      </c>
      <c r="C53" s="5" t="s">
        <v>85</v>
      </c>
      <c r="D53" s="5">
        <v>2008</v>
      </c>
      <c r="E53" s="7"/>
      <c r="F53" s="8"/>
      <c r="G53" s="9">
        <f t="shared" si="0"/>
        <v>0</v>
      </c>
      <c r="H53" s="5" t="s">
        <v>13</v>
      </c>
      <c r="I53" s="9">
        <f t="shared" si="1"/>
        <v>0</v>
      </c>
      <c r="J53" s="9">
        <f t="shared" si="2"/>
        <v>0</v>
      </c>
      <c r="K53" s="35"/>
    </row>
    <row r="54" spans="1:11" ht="30" x14ac:dyDescent="0.25">
      <c r="A54" s="5">
        <v>52</v>
      </c>
      <c r="B54" s="6" t="s">
        <v>24</v>
      </c>
      <c r="C54" s="5" t="s">
        <v>86</v>
      </c>
      <c r="D54" s="5">
        <v>2007</v>
      </c>
      <c r="E54" s="7"/>
      <c r="F54" s="8"/>
      <c r="G54" s="9">
        <f t="shared" si="0"/>
        <v>0</v>
      </c>
      <c r="H54" s="5" t="s">
        <v>13</v>
      </c>
      <c r="I54" s="9">
        <f t="shared" si="1"/>
        <v>0</v>
      </c>
      <c r="J54" s="9">
        <f t="shared" si="2"/>
        <v>0</v>
      </c>
      <c r="K54" s="35"/>
    </row>
    <row r="55" spans="1:11" ht="30" x14ac:dyDescent="0.25">
      <c r="A55" s="5">
        <v>53</v>
      </c>
      <c r="B55" s="6" t="s">
        <v>87</v>
      </c>
      <c r="C55" s="5" t="s">
        <v>88</v>
      </c>
      <c r="D55" s="5">
        <v>2010</v>
      </c>
      <c r="E55" s="7"/>
      <c r="F55" s="8"/>
      <c r="G55" s="9">
        <f t="shared" si="0"/>
        <v>0</v>
      </c>
      <c r="H55" s="5" t="s">
        <v>13</v>
      </c>
      <c r="I55" s="9">
        <f t="shared" si="1"/>
        <v>0</v>
      </c>
      <c r="J55" s="9">
        <f t="shared" si="2"/>
        <v>0</v>
      </c>
      <c r="K55" s="35"/>
    </row>
    <row r="56" spans="1:11" ht="30" x14ac:dyDescent="0.25">
      <c r="A56" s="5">
        <v>54</v>
      </c>
      <c r="B56" s="6" t="s">
        <v>89</v>
      </c>
      <c r="C56" s="5" t="s">
        <v>90</v>
      </c>
      <c r="D56" s="5">
        <v>2000</v>
      </c>
      <c r="E56" s="7"/>
      <c r="F56" s="8"/>
      <c r="G56" s="9">
        <f t="shared" si="0"/>
        <v>0</v>
      </c>
      <c r="H56" s="5" t="s">
        <v>13</v>
      </c>
      <c r="I56" s="9">
        <f t="shared" si="1"/>
        <v>0</v>
      </c>
      <c r="J56" s="9">
        <f t="shared" si="2"/>
        <v>0</v>
      </c>
      <c r="K56" s="35"/>
    </row>
    <row r="57" spans="1:11" x14ac:dyDescent="0.25">
      <c r="A57" s="5">
        <v>55</v>
      </c>
      <c r="B57" s="6" t="s">
        <v>44</v>
      </c>
      <c r="C57" s="5" t="s">
        <v>91</v>
      </c>
      <c r="D57" s="5">
        <v>2012</v>
      </c>
      <c r="E57" s="7"/>
      <c r="F57" s="8"/>
      <c r="G57" s="9">
        <f t="shared" si="0"/>
        <v>0</v>
      </c>
      <c r="H57" s="5" t="s">
        <v>13</v>
      </c>
      <c r="I57" s="9">
        <f t="shared" si="1"/>
        <v>0</v>
      </c>
      <c r="J57" s="9">
        <f t="shared" si="2"/>
        <v>0</v>
      </c>
      <c r="K57" s="35"/>
    </row>
    <row r="58" spans="1:11" ht="30" x14ac:dyDescent="0.25">
      <c r="A58" s="5">
        <v>56</v>
      </c>
      <c r="B58" s="6" t="s">
        <v>24</v>
      </c>
      <c r="C58" s="5" t="s">
        <v>92</v>
      </c>
      <c r="D58" s="5">
        <v>2011</v>
      </c>
      <c r="E58" s="7"/>
      <c r="F58" s="8"/>
      <c r="G58" s="9">
        <f t="shared" si="0"/>
        <v>0</v>
      </c>
      <c r="H58" s="5" t="s">
        <v>13</v>
      </c>
      <c r="I58" s="9">
        <f t="shared" si="1"/>
        <v>0</v>
      </c>
      <c r="J58" s="9">
        <f t="shared" si="2"/>
        <v>0</v>
      </c>
      <c r="K58" s="35"/>
    </row>
    <row r="59" spans="1:11" ht="30" x14ac:dyDescent="0.25">
      <c r="A59" s="5">
        <v>57</v>
      </c>
      <c r="B59" s="6" t="s">
        <v>22</v>
      </c>
      <c r="C59" s="5" t="s">
        <v>93</v>
      </c>
      <c r="D59" s="5">
        <v>2008</v>
      </c>
      <c r="E59" s="7"/>
      <c r="F59" s="8"/>
      <c r="G59" s="9">
        <f t="shared" si="0"/>
        <v>0</v>
      </c>
      <c r="H59" s="5" t="s">
        <v>13</v>
      </c>
      <c r="I59" s="9">
        <f t="shared" si="1"/>
        <v>0</v>
      </c>
      <c r="J59" s="9">
        <f t="shared" si="2"/>
        <v>0</v>
      </c>
      <c r="K59" s="35"/>
    </row>
    <row r="60" spans="1:11" x14ac:dyDescent="0.25">
      <c r="A60" s="5">
        <v>58</v>
      </c>
      <c r="B60" s="6" t="s">
        <v>94</v>
      </c>
      <c r="C60" s="5" t="s">
        <v>95</v>
      </c>
      <c r="D60" s="5">
        <v>2014</v>
      </c>
      <c r="E60" s="7"/>
      <c r="F60" s="8"/>
      <c r="G60" s="9">
        <f t="shared" si="0"/>
        <v>0</v>
      </c>
      <c r="H60" s="5" t="s">
        <v>13</v>
      </c>
      <c r="I60" s="9">
        <f t="shared" si="1"/>
        <v>0</v>
      </c>
      <c r="J60" s="9">
        <f t="shared" si="2"/>
        <v>0</v>
      </c>
      <c r="K60" s="35"/>
    </row>
    <row r="61" spans="1:11" ht="30" x14ac:dyDescent="0.25">
      <c r="A61" s="5">
        <v>59</v>
      </c>
      <c r="B61" s="6" t="s">
        <v>96</v>
      </c>
      <c r="C61" s="5" t="s">
        <v>97</v>
      </c>
      <c r="D61" s="5">
        <v>2014</v>
      </c>
      <c r="E61" s="7"/>
      <c r="F61" s="8"/>
      <c r="G61" s="9">
        <f t="shared" si="0"/>
        <v>0</v>
      </c>
      <c r="H61" s="5" t="s">
        <v>13</v>
      </c>
      <c r="I61" s="9">
        <f t="shared" si="1"/>
        <v>0</v>
      </c>
      <c r="J61" s="9">
        <f t="shared" si="2"/>
        <v>0</v>
      </c>
      <c r="K61" s="35"/>
    </row>
    <row r="62" spans="1:11" ht="30" x14ac:dyDescent="0.25">
      <c r="A62" s="5">
        <v>60</v>
      </c>
      <c r="B62" s="6" t="s">
        <v>98</v>
      </c>
      <c r="C62" s="5" t="s">
        <v>99</v>
      </c>
      <c r="D62" s="5">
        <v>2018</v>
      </c>
      <c r="E62" s="7"/>
      <c r="F62" s="8"/>
      <c r="G62" s="9">
        <f t="shared" si="0"/>
        <v>0</v>
      </c>
      <c r="H62" s="5" t="s">
        <v>13</v>
      </c>
      <c r="I62" s="9">
        <f t="shared" si="1"/>
        <v>0</v>
      </c>
      <c r="J62" s="9">
        <f t="shared" si="2"/>
        <v>0</v>
      </c>
      <c r="K62" s="35"/>
    </row>
    <row r="63" spans="1:11" ht="30" x14ac:dyDescent="0.25">
      <c r="A63" s="5">
        <v>61</v>
      </c>
      <c r="B63" s="6" t="s">
        <v>61</v>
      </c>
      <c r="C63" s="5" t="s">
        <v>100</v>
      </c>
      <c r="D63" s="5">
        <v>1999</v>
      </c>
      <c r="E63" s="7"/>
      <c r="F63" s="8"/>
      <c r="G63" s="9">
        <f t="shared" si="0"/>
        <v>0</v>
      </c>
      <c r="H63" s="5" t="s">
        <v>13</v>
      </c>
      <c r="I63" s="9">
        <f t="shared" si="1"/>
        <v>0</v>
      </c>
      <c r="J63" s="9">
        <f t="shared" si="2"/>
        <v>0</v>
      </c>
      <c r="K63" s="35"/>
    </row>
    <row r="64" spans="1:11" ht="30" x14ac:dyDescent="0.25">
      <c r="A64" s="5">
        <v>62</v>
      </c>
      <c r="B64" s="6" t="s">
        <v>31</v>
      </c>
      <c r="C64" s="5" t="s">
        <v>101</v>
      </c>
      <c r="D64" s="5">
        <v>2012</v>
      </c>
      <c r="E64" s="7"/>
      <c r="F64" s="8"/>
      <c r="G64" s="9">
        <f t="shared" si="0"/>
        <v>0</v>
      </c>
      <c r="H64" s="5" t="s">
        <v>13</v>
      </c>
      <c r="I64" s="9">
        <f t="shared" si="1"/>
        <v>0</v>
      </c>
      <c r="J64" s="9">
        <f t="shared" si="2"/>
        <v>0</v>
      </c>
      <c r="K64" s="35"/>
    </row>
    <row r="65" spans="1:11" ht="30" x14ac:dyDescent="0.25">
      <c r="A65" s="5">
        <v>63</v>
      </c>
      <c r="B65" s="6" t="s">
        <v>102</v>
      </c>
      <c r="C65" s="5" t="s">
        <v>103</v>
      </c>
      <c r="D65" s="5">
        <v>2001</v>
      </c>
      <c r="E65" s="7"/>
      <c r="F65" s="8"/>
      <c r="G65" s="9">
        <f t="shared" si="0"/>
        <v>0</v>
      </c>
      <c r="H65" s="5" t="s">
        <v>13</v>
      </c>
      <c r="I65" s="9">
        <f t="shared" si="1"/>
        <v>0</v>
      </c>
      <c r="J65" s="9">
        <f t="shared" si="2"/>
        <v>0</v>
      </c>
      <c r="K65" s="35"/>
    </row>
    <row r="66" spans="1:11" x14ac:dyDescent="0.25">
      <c r="A66" s="5">
        <v>64</v>
      </c>
      <c r="B66" s="6" t="s">
        <v>104</v>
      </c>
      <c r="C66" s="5" t="s">
        <v>105</v>
      </c>
      <c r="D66" s="5">
        <v>2007</v>
      </c>
      <c r="E66" s="7"/>
      <c r="F66" s="8"/>
      <c r="G66" s="9">
        <f t="shared" si="0"/>
        <v>0</v>
      </c>
      <c r="H66" s="5" t="s">
        <v>13</v>
      </c>
      <c r="I66" s="9">
        <f t="shared" si="1"/>
        <v>0</v>
      </c>
      <c r="J66" s="9">
        <f t="shared" si="2"/>
        <v>0</v>
      </c>
      <c r="K66" s="35"/>
    </row>
    <row r="67" spans="1:11" ht="30" x14ac:dyDescent="0.25">
      <c r="A67" s="5">
        <v>65</v>
      </c>
      <c r="B67" s="6" t="s">
        <v>46</v>
      </c>
      <c r="C67" s="5" t="s">
        <v>106</v>
      </c>
      <c r="D67" s="5">
        <v>2022</v>
      </c>
      <c r="E67" s="10"/>
      <c r="F67" s="8"/>
      <c r="G67" s="9">
        <f t="shared" si="0"/>
        <v>0</v>
      </c>
      <c r="H67" s="5" t="s">
        <v>13</v>
      </c>
      <c r="I67" s="9">
        <f t="shared" si="1"/>
        <v>0</v>
      </c>
      <c r="J67" s="9">
        <f t="shared" si="2"/>
        <v>0</v>
      </c>
      <c r="K67" s="35"/>
    </row>
    <row r="68" spans="1:11" ht="30" x14ac:dyDescent="0.25">
      <c r="A68" s="5">
        <v>66</v>
      </c>
      <c r="B68" s="6" t="s">
        <v>107</v>
      </c>
      <c r="C68" s="5" t="s">
        <v>108</v>
      </c>
      <c r="D68" s="5">
        <v>2020</v>
      </c>
      <c r="E68" s="10"/>
      <c r="F68" s="8"/>
      <c r="G68" s="9">
        <f t="shared" ref="G68" si="3">E68+(E68*F68)</f>
        <v>0</v>
      </c>
      <c r="H68" s="5" t="s">
        <v>13</v>
      </c>
      <c r="I68" s="9">
        <f t="shared" ref="I68" si="4">E68</f>
        <v>0</v>
      </c>
      <c r="J68" s="9">
        <f t="shared" ref="J68" si="5">G68</f>
        <v>0</v>
      </c>
      <c r="K68" s="35"/>
    </row>
    <row r="69" spans="1:11" s="50" customFormat="1" ht="24.75" customHeight="1" x14ac:dyDescent="0.3">
      <c r="A69" s="47" t="s">
        <v>109</v>
      </c>
      <c r="B69" s="47"/>
      <c r="C69" s="47"/>
      <c r="D69" s="47"/>
      <c r="E69" s="47"/>
      <c r="F69" s="47"/>
      <c r="G69" s="47"/>
      <c r="H69" s="47"/>
      <c r="I69" s="48">
        <f>SUM(I3:I68)</f>
        <v>0</v>
      </c>
      <c r="J69" s="48">
        <f>SUM(J3:J68)</f>
        <v>0</v>
      </c>
      <c r="K69" s="49"/>
    </row>
    <row r="70" spans="1:11" x14ac:dyDescent="0.25">
      <c r="K70" s="35"/>
    </row>
    <row r="71" spans="1:11" ht="30" customHeight="1" x14ac:dyDescent="0.25">
      <c r="A71" s="41" t="s">
        <v>110</v>
      </c>
      <c r="B71" s="42"/>
      <c r="C71" s="42"/>
      <c r="D71" s="42"/>
      <c r="E71" s="42"/>
      <c r="F71" s="42"/>
      <c r="G71" s="42"/>
      <c r="H71" s="42"/>
      <c r="I71" s="42"/>
      <c r="J71" s="42"/>
      <c r="K71" s="35"/>
    </row>
    <row r="72" spans="1:11" ht="66" x14ac:dyDescent="0.25">
      <c r="A72" s="1" t="s">
        <v>1</v>
      </c>
      <c r="B72" s="1" t="s">
        <v>2</v>
      </c>
      <c r="C72" s="1" t="s">
        <v>3</v>
      </c>
      <c r="D72" s="1" t="s">
        <v>4</v>
      </c>
      <c r="E72" s="2" t="s">
        <v>5</v>
      </c>
      <c r="F72" s="3" t="s">
        <v>6</v>
      </c>
      <c r="G72" s="2" t="s">
        <v>7</v>
      </c>
      <c r="H72" s="1" t="s">
        <v>8</v>
      </c>
      <c r="I72" s="4" t="s">
        <v>111</v>
      </c>
      <c r="J72" s="4" t="s">
        <v>112</v>
      </c>
      <c r="K72" s="35"/>
    </row>
    <row r="73" spans="1:11" ht="45" x14ac:dyDescent="0.25">
      <c r="A73" s="5" t="s">
        <v>113</v>
      </c>
      <c r="B73" s="11" t="s">
        <v>114</v>
      </c>
      <c r="C73" s="5" t="s">
        <v>115</v>
      </c>
      <c r="D73" s="5">
        <v>2012</v>
      </c>
      <c r="E73" s="7"/>
      <c r="F73" s="8"/>
      <c r="G73" s="9">
        <f>E73+(E73*F73)</f>
        <v>0</v>
      </c>
      <c r="H73" s="5" t="s">
        <v>116</v>
      </c>
      <c r="I73" s="9">
        <f>2*E73</f>
        <v>0</v>
      </c>
      <c r="J73" s="9">
        <f>2*G73</f>
        <v>0</v>
      </c>
      <c r="K73" s="35"/>
    </row>
    <row r="74" spans="1:11" ht="30" x14ac:dyDescent="0.25">
      <c r="A74" s="5">
        <v>2</v>
      </c>
      <c r="B74" s="11" t="s">
        <v>117</v>
      </c>
      <c r="C74" s="5" t="s">
        <v>118</v>
      </c>
      <c r="D74" s="5">
        <v>2016</v>
      </c>
      <c r="E74" s="7"/>
      <c r="F74" s="8"/>
      <c r="G74" s="9">
        <f>E74+(E74*F74)</f>
        <v>0</v>
      </c>
      <c r="H74" s="5" t="s">
        <v>116</v>
      </c>
      <c r="I74" s="9">
        <f>2*E74</f>
        <v>0</v>
      </c>
      <c r="J74" s="9">
        <f>2*G74</f>
        <v>0</v>
      </c>
      <c r="K74" s="35"/>
    </row>
    <row r="75" spans="1:11" s="50" customFormat="1" ht="21.75" customHeight="1" x14ac:dyDescent="0.3">
      <c r="A75" s="51" t="s">
        <v>109</v>
      </c>
      <c r="B75" s="52"/>
      <c r="C75" s="52"/>
      <c r="D75" s="52"/>
      <c r="E75" s="52"/>
      <c r="F75" s="52"/>
      <c r="G75" s="52"/>
      <c r="H75" s="53"/>
      <c r="I75" s="54">
        <f>SUM(I73:I74)</f>
        <v>0</v>
      </c>
      <c r="J75" s="54">
        <f>SUM(J73:J74)</f>
        <v>0</v>
      </c>
      <c r="K75" s="49"/>
    </row>
    <row r="76" spans="1:11" x14ac:dyDescent="0.25">
      <c r="A76" s="13"/>
      <c r="B76" s="13"/>
      <c r="C76" s="13"/>
      <c r="D76" s="13"/>
      <c r="E76" s="13"/>
      <c r="F76" s="13"/>
      <c r="G76" s="13"/>
      <c r="H76" s="13"/>
      <c r="I76" s="14"/>
      <c r="J76" s="14"/>
      <c r="K76" s="35"/>
    </row>
    <row r="77" spans="1:11" ht="15.75" x14ac:dyDescent="0.25">
      <c r="A77" s="43" t="s">
        <v>119</v>
      </c>
      <c r="B77" s="44"/>
      <c r="C77" s="44"/>
      <c r="D77" s="44"/>
      <c r="E77" s="44"/>
      <c r="F77" s="44"/>
      <c r="G77" s="44"/>
      <c r="H77" s="44"/>
      <c r="I77" s="44"/>
      <c r="J77" s="44"/>
      <c r="K77" s="35"/>
    </row>
    <row r="78" spans="1:11" ht="66" x14ac:dyDescent="0.25">
      <c r="A78" s="1" t="s">
        <v>1</v>
      </c>
      <c r="B78" s="1" t="s">
        <v>2</v>
      </c>
      <c r="C78" s="1" t="s">
        <v>3</v>
      </c>
      <c r="D78" s="1" t="s">
        <v>4</v>
      </c>
      <c r="E78" s="2" t="s">
        <v>5</v>
      </c>
      <c r="F78" s="3" t="s">
        <v>6</v>
      </c>
      <c r="G78" s="2" t="s">
        <v>7</v>
      </c>
      <c r="H78" s="1" t="s">
        <v>8</v>
      </c>
      <c r="I78" s="4" t="s">
        <v>111</v>
      </c>
      <c r="J78" s="4" t="s">
        <v>112</v>
      </c>
      <c r="K78" s="35"/>
    </row>
    <row r="79" spans="1:11" x14ac:dyDescent="0.25">
      <c r="A79" s="5" t="s">
        <v>113</v>
      </c>
      <c r="B79" s="11" t="s">
        <v>120</v>
      </c>
      <c r="C79" s="15" t="s">
        <v>121</v>
      </c>
      <c r="D79" s="15">
        <v>2012</v>
      </c>
      <c r="E79" s="16"/>
      <c r="F79" s="17"/>
      <c r="G79" s="12">
        <f>E79+(E79*F79)</f>
        <v>0</v>
      </c>
      <c r="H79" s="15" t="s">
        <v>116</v>
      </c>
      <c r="I79" s="12">
        <f>2*E79</f>
        <v>0</v>
      </c>
      <c r="J79" s="12">
        <f>2*G79</f>
        <v>0</v>
      </c>
      <c r="K79" s="35"/>
    </row>
    <row r="80" spans="1:11" s="50" customFormat="1" ht="27" customHeight="1" x14ac:dyDescent="0.3">
      <c r="A80" s="51" t="s">
        <v>109</v>
      </c>
      <c r="B80" s="52"/>
      <c r="C80" s="52"/>
      <c r="D80" s="52"/>
      <c r="E80" s="52"/>
      <c r="F80" s="52"/>
      <c r="G80" s="52"/>
      <c r="H80" s="53"/>
      <c r="I80" s="54">
        <f>I79</f>
        <v>0</v>
      </c>
      <c r="J80" s="54">
        <f>J79</f>
        <v>0</v>
      </c>
      <c r="K80" s="49"/>
    </row>
    <row r="81" spans="1:12" x14ac:dyDescent="0.25">
      <c r="A81" s="13"/>
      <c r="B81" s="13"/>
      <c r="C81" s="13"/>
      <c r="D81" s="13"/>
      <c r="E81" s="13"/>
      <c r="F81" s="13"/>
      <c r="G81" s="13"/>
      <c r="H81" s="13"/>
      <c r="I81" s="14"/>
      <c r="J81" s="14"/>
      <c r="K81" s="35"/>
    </row>
    <row r="82" spans="1:12" ht="15.75" x14ac:dyDescent="0.25">
      <c r="A82" s="43" t="s">
        <v>122</v>
      </c>
      <c r="B82" s="44"/>
      <c r="C82" s="44"/>
      <c r="D82" s="44"/>
      <c r="E82" s="44"/>
      <c r="F82" s="44"/>
      <c r="G82" s="44"/>
      <c r="H82" s="44"/>
      <c r="I82" s="44"/>
      <c r="J82" s="44"/>
      <c r="K82" s="35"/>
    </row>
    <row r="83" spans="1:12" ht="66" x14ac:dyDescent="0.25">
      <c r="A83" s="1" t="s">
        <v>1</v>
      </c>
      <c r="B83" s="1" t="s">
        <v>2</v>
      </c>
      <c r="C83" s="1" t="s">
        <v>3</v>
      </c>
      <c r="D83" s="1" t="s">
        <v>4</v>
      </c>
      <c r="E83" s="2" t="s">
        <v>5</v>
      </c>
      <c r="F83" s="3" t="s">
        <v>6</v>
      </c>
      <c r="G83" s="2" t="s">
        <v>7</v>
      </c>
      <c r="H83" s="1" t="s">
        <v>8</v>
      </c>
      <c r="I83" s="4" t="s">
        <v>111</v>
      </c>
      <c r="J83" s="4" t="s">
        <v>112</v>
      </c>
      <c r="K83" s="35"/>
      <c r="L83" s="18"/>
    </row>
    <row r="84" spans="1:12" x14ac:dyDescent="0.25">
      <c r="A84" s="5">
        <v>1</v>
      </c>
      <c r="B84" s="11" t="s">
        <v>123</v>
      </c>
      <c r="C84" s="15" t="s">
        <v>124</v>
      </c>
      <c r="D84" s="15">
        <v>2017</v>
      </c>
      <c r="E84" s="16"/>
      <c r="F84" s="17"/>
      <c r="G84" s="12">
        <f>E84+(E84*F84)</f>
        <v>0</v>
      </c>
      <c r="H84" s="15" t="s">
        <v>116</v>
      </c>
      <c r="I84" s="12">
        <f>2*E84</f>
        <v>0</v>
      </c>
      <c r="J84" s="12">
        <f>2*G84</f>
        <v>0</v>
      </c>
      <c r="K84" s="35"/>
    </row>
    <row r="85" spans="1:12" s="50" customFormat="1" ht="23.25" customHeight="1" x14ac:dyDescent="0.3">
      <c r="A85" s="51" t="s">
        <v>109</v>
      </c>
      <c r="B85" s="52"/>
      <c r="C85" s="52"/>
      <c r="D85" s="52"/>
      <c r="E85" s="52"/>
      <c r="F85" s="52"/>
      <c r="G85" s="52"/>
      <c r="H85" s="53"/>
      <c r="I85" s="54">
        <f>I84</f>
        <v>0</v>
      </c>
      <c r="J85" s="54">
        <f>J84</f>
        <v>0</v>
      </c>
      <c r="K85" s="49"/>
    </row>
    <row r="86" spans="1:12" x14ac:dyDescent="0.25">
      <c r="A86" s="13"/>
      <c r="B86" s="13"/>
      <c r="C86" s="13"/>
      <c r="D86" s="13"/>
      <c r="E86" s="13"/>
      <c r="F86" s="13"/>
      <c r="G86" s="13"/>
      <c r="H86" s="13"/>
      <c r="I86" s="14"/>
      <c r="J86" s="14"/>
      <c r="K86" s="35"/>
    </row>
    <row r="87" spans="1:12" ht="15.75" x14ac:dyDescent="0.25">
      <c r="A87" s="43" t="s">
        <v>125</v>
      </c>
      <c r="B87" s="44"/>
      <c r="C87" s="44"/>
      <c r="D87" s="44"/>
      <c r="E87" s="44"/>
      <c r="F87" s="44"/>
      <c r="G87" s="44"/>
      <c r="H87" s="44"/>
      <c r="I87" s="44"/>
      <c r="J87" s="44"/>
      <c r="K87" s="35"/>
    </row>
    <row r="88" spans="1:12" ht="66" x14ac:dyDescent="0.25">
      <c r="A88" s="1" t="s">
        <v>1</v>
      </c>
      <c r="B88" s="1" t="s">
        <v>2</v>
      </c>
      <c r="C88" s="1" t="s">
        <v>3</v>
      </c>
      <c r="D88" s="1" t="s">
        <v>4</v>
      </c>
      <c r="E88" s="2" t="s">
        <v>5</v>
      </c>
      <c r="F88" s="3" t="s">
        <v>6</v>
      </c>
      <c r="G88" s="2" t="s">
        <v>7</v>
      </c>
      <c r="H88" s="1" t="s">
        <v>8</v>
      </c>
      <c r="I88" s="4" t="s">
        <v>9</v>
      </c>
      <c r="J88" s="4" t="s">
        <v>10</v>
      </c>
      <c r="K88" s="35"/>
    </row>
    <row r="89" spans="1:12" x14ac:dyDescent="0.25">
      <c r="A89" s="5">
        <v>1</v>
      </c>
      <c r="B89" s="5" t="s">
        <v>126</v>
      </c>
      <c r="C89" s="5" t="s">
        <v>127</v>
      </c>
      <c r="D89" s="5">
        <v>2022</v>
      </c>
      <c r="E89" s="7"/>
      <c r="F89" s="8"/>
      <c r="G89" s="9">
        <f>E89+(E89*F89)</f>
        <v>0</v>
      </c>
      <c r="H89" s="5" t="s">
        <v>13</v>
      </c>
      <c r="I89" s="9">
        <f>E89</f>
        <v>0</v>
      </c>
      <c r="J89" s="9">
        <f>G89</f>
        <v>0</v>
      </c>
      <c r="K89" s="35"/>
    </row>
    <row r="90" spans="1:12" x14ac:dyDescent="0.25">
      <c r="A90" s="5">
        <v>2</v>
      </c>
      <c r="B90" s="5" t="s">
        <v>126</v>
      </c>
      <c r="C90" s="5" t="s">
        <v>128</v>
      </c>
      <c r="D90" s="5">
        <v>2022</v>
      </c>
      <c r="E90" s="7"/>
      <c r="F90" s="8"/>
      <c r="G90" s="9">
        <f t="shared" ref="G90:G94" si="6">E90+(E90*F90)</f>
        <v>0</v>
      </c>
      <c r="H90" s="5" t="s">
        <v>13</v>
      </c>
      <c r="I90" s="9">
        <f t="shared" ref="I90:I94" si="7">E90</f>
        <v>0</v>
      </c>
      <c r="J90" s="9">
        <f t="shared" ref="J90:J94" si="8">G90</f>
        <v>0</v>
      </c>
      <c r="K90" s="35"/>
    </row>
    <row r="91" spans="1:12" x14ac:dyDescent="0.25">
      <c r="A91" s="5">
        <v>3</v>
      </c>
      <c r="B91" s="5" t="s">
        <v>126</v>
      </c>
      <c r="C91" s="5" t="s">
        <v>129</v>
      </c>
      <c r="D91" s="5">
        <v>2022</v>
      </c>
      <c r="E91" s="7"/>
      <c r="F91" s="8"/>
      <c r="G91" s="9">
        <f t="shared" si="6"/>
        <v>0</v>
      </c>
      <c r="H91" s="5" t="s">
        <v>13</v>
      </c>
      <c r="I91" s="9">
        <f t="shared" si="7"/>
        <v>0</v>
      </c>
      <c r="J91" s="9">
        <f t="shared" si="8"/>
        <v>0</v>
      </c>
      <c r="K91" s="35"/>
    </row>
    <row r="92" spans="1:12" x14ac:dyDescent="0.25">
      <c r="A92" s="5">
        <v>4</v>
      </c>
      <c r="B92" s="5" t="s">
        <v>126</v>
      </c>
      <c r="C92" s="5" t="s">
        <v>130</v>
      </c>
      <c r="D92" s="5">
        <v>2022</v>
      </c>
      <c r="E92" s="7"/>
      <c r="F92" s="8"/>
      <c r="G92" s="9">
        <f t="shared" si="6"/>
        <v>0</v>
      </c>
      <c r="H92" s="5" t="s">
        <v>13</v>
      </c>
      <c r="I92" s="9">
        <f t="shared" si="7"/>
        <v>0</v>
      </c>
      <c r="J92" s="9">
        <f t="shared" si="8"/>
        <v>0</v>
      </c>
      <c r="K92" s="35"/>
    </row>
    <row r="93" spans="1:12" x14ac:dyDescent="0.25">
      <c r="A93" s="5">
        <v>5</v>
      </c>
      <c r="B93" s="5" t="s">
        <v>126</v>
      </c>
      <c r="C93" s="6" t="s">
        <v>131</v>
      </c>
      <c r="D93" s="5">
        <v>2022</v>
      </c>
      <c r="E93" s="7"/>
      <c r="F93" s="8"/>
      <c r="G93" s="9">
        <f t="shared" si="6"/>
        <v>0</v>
      </c>
      <c r="H93" s="5" t="s">
        <v>13</v>
      </c>
      <c r="I93" s="9">
        <f t="shared" si="7"/>
        <v>0</v>
      </c>
      <c r="J93" s="9">
        <f t="shared" si="8"/>
        <v>0</v>
      </c>
      <c r="K93" s="35"/>
    </row>
    <row r="94" spans="1:12" x14ac:dyDescent="0.25">
      <c r="A94" s="5">
        <v>6</v>
      </c>
      <c r="B94" s="5" t="s">
        <v>126</v>
      </c>
      <c r="C94" s="6" t="s">
        <v>132</v>
      </c>
      <c r="D94" s="5">
        <v>2022</v>
      </c>
      <c r="E94" s="7"/>
      <c r="F94" s="8"/>
      <c r="G94" s="9">
        <f t="shared" si="6"/>
        <v>0</v>
      </c>
      <c r="H94" s="5" t="s">
        <v>13</v>
      </c>
      <c r="I94" s="9">
        <f t="shared" si="7"/>
        <v>0</v>
      </c>
      <c r="J94" s="9">
        <f t="shared" si="8"/>
        <v>0</v>
      </c>
      <c r="K94" s="35"/>
    </row>
    <row r="95" spans="1:12" s="50" customFormat="1" ht="24.75" customHeight="1" x14ac:dyDescent="0.3">
      <c r="A95" s="51" t="s">
        <v>109</v>
      </c>
      <c r="B95" s="52"/>
      <c r="C95" s="52"/>
      <c r="D95" s="52"/>
      <c r="E95" s="52"/>
      <c r="F95" s="52"/>
      <c r="G95" s="52"/>
      <c r="H95" s="53"/>
      <c r="I95" s="54">
        <f>SUM(I89:I94)</f>
        <v>0</v>
      </c>
      <c r="J95" s="54">
        <f>SUM(J89:J94)</f>
        <v>0</v>
      </c>
      <c r="K95" s="49"/>
    </row>
    <row r="96" spans="1:12" x14ac:dyDescent="0.25">
      <c r="A96" s="13"/>
      <c r="B96" s="13"/>
      <c r="C96" s="13"/>
      <c r="D96" s="13"/>
      <c r="E96" s="13"/>
      <c r="F96" s="13"/>
      <c r="G96" s="13"/>
      <c r="H96" s="13"/>
      <c r="I96" s="14"/>
      <c r="J96" s="14"/>
      <c r="K96" s="35"/>
    </row>
    <row r="97" spans="1:12" ht="15.75" x14ac:dyDescent="0.25">
      <c r="A97" s="43" t="s">
        <v>133</v>
      </c>
      <c r="B97" s="44"/>
      <c r="C97" s="44"/>
      <c r="D97" s="44"/>
      <c r="E97" s="44"/>
      <c r="F97" s="44"/>
      <c r="G97" s="44"/>
      <c r="H97" s="44"/>
      <c r="I97" s="44"/>
      <c r="J97" s="44"/>
      <c r="K97" s="35"/>
    </row>
    <row r="98" spans="1:12" ht="66" x14ac:dyDescent="0.25">
      <c r="A98" s="1" t="s">
        <v>1</v>
      </c>
      <c r="B98" s="1" t="s">
        <v>2</v>
      </c>
      <c r="C98" s="1" t="s">
        <v>3</v>
      </c>
      <c r="D98" s="1" t="s">
        <v>4</v>
      </c>
      <c r="E98" s="2" t="s">
        <v>5</v>
      </c>
      <c r="F98" s="3" t="s">
        <v>6</v>
      </c>
      <c r="G98" s="2" t="s">
        <v>7</v>
      </c>
      <c r="H98" s="1" t="s">
        <v>8</v>
      </c>
      <c r="I98" s="4" t="s">
        <v>111</v>
      </c>
      <c r="J98" s="4" t="s">
        <v>112</v>
      </c>
      <c r="K98" s="35"/>
      <c r="L98" s="18"/>
    </row>
    <row r="99" spans="1:12" x14ac:dyDescent="0.25">
      <c r="A99" s="5">
        <v>1</v>
      </c>
      <c r="B99" s="5" t="s">
        <v>134</v>
      </c>
      <c r="C99" s="5" t="s">
        <v>135</v>
      </c>
      <c r="D99" s="5">
        <v>2008</v>
      </c>
      <c r="E99" s="7"/>
      <c r="F99" s="8"/>
      <c r="G99" s="7">
        <f>E99+(E99*F99)</f>
        <v>0</v>
      </c>
      <c r="H99" s="15" t="s">
        <v>116</v>
      </c>
      <c r="I99" s="9">
        <f>2*E99</f>
        <v>0</v>
      </c>
      <c r="J99" s="9">
        <f>2*G99</f>
        <v>0</v>
      </c>
      <c r="K99" s="35"/>
    </row>
    <row r="100" spans="1:12" x14ac:dyDescent="0.25">
      <c r="A100" s="5">
        <v>2</v>
      </c>
      <c r="B100" s="5" t="s">
        <v>134</v>
      </c>
      <c r="C100" s="5" t="s">
        <v>136</v>
      </c>
      <c r="D100" s="5">
        <v>2008</v>
      </c>
      <c r="E100" s="7"/>
      <c r="F100" s="8"/>
      <c r="G100" s="7">
        <f t="shared" ref="G100:G101" si="9">E100+(E100*F100)</f>
        <v>0</v>
      </c>
      <c r="H100" s="15" t="s">
        <v>116</v>
      </c>
      <c r="I100" s="9">
        <f t="shared" ref="I100:I101" si="10">2*E100</f>
        <v>0</v>
      </c>
      <c r="J100" s="9">
        <f t="shared" ref="J100:J101" si="11">2*G100</f>
        <v>0</v>
      </c>
      <c r="K100" s="35"/>
    </row>
    <row r="101" spans="1:12" ht="30" x14ac:dyDescent="0.25">
      <c r="A101" s="5">
        <v>3</v>
      </c>
      <c r="B101" s="6" t="s">
        <v>137</v>
      </c>
      <c r="C101" s="5" t="s">
        <v>138</v>
      </c>
      <c r="D101" s="5">
        <v>2008</v>
      </c>
      <c r="E101" s="7"/>
      <c r="F101" s="8"/>
      <c r="G101" s="7">
        <f t="shared" si="9"/>
        <v>0</v>
      </c>
      <c r="H101" s="5" t="s">
        <v>116</v>
      </c>
      <c r="I101" s="9">
        <f t="shared" si="10"/>
        <v>0</v>
      </c>
      <c r="J101" s="9">
        <f t="shared" si="11"/>
        <v>0</v>
      </c>
      <c r="K101" s="35"/>
    </row>
    <row r="102" spans="1:12" s="50" customFormat="1" ht="27.75" customHeight="1" x14ac:dyDescent="0.3">
      <c r="A102" s="51" t="s">
        <v>109</v>
      </c>
      <c r="B102" s="52"/>
      <c r="C102" s="52"/>
      <c r="D102" s="52"/>
      <c r="E102" s="52"/>
      <c r="F102" s="52"/>
      <c r="G102" s="52"/>
      <c r="H102" s="53"/>
      <c r="I102" s="54">
        <f>SUM(I99:I101)</f>
        <v>0</v>
      </c>
      <c r="J102" s="54">
        <f>SUM(J99:J101)</f>
        <v>0</v>
      </c>
      <c r="K102" s="49"/>
    </row>
    <row r="103" spans="1:12" x14ac:dyDescent="0.25">
      <c r="A103" s="13"/>
      <c r="B103" s="13"/>
      <c r="C103" s="13"/>
      <c r="D103" s="13"/>
      <c r="E103" s="13"/>
      <c r="F103" s="13"/>
      <c r="G103" s="13"/>
      <c r="H103" s="13"/>
      <c r="I103" s="14"/>
      <c r="J103" s="14"/>
      <c r="K103" s="35"/>
    </row>
    <row r="104" spans="1:12" x14ac:dyDescent="0.25">
      <c r="A104" s="13"/>
      <c r="B104" s="13"/>
      <c r="C104" s="13"/>
      <c r="D104" s="13"/>
      <c r="E104" s="13"/>
      <c r="F104" s="13"/>
      <c r="G104" s="13"/>
      <c r="H104" s="13"/>
      <c r="I104" s="14"/>
      <c r="J104" s="14"/>
      <c r="K104" s="35"/>
    </row>
    <row r="105" spans="1:12" ht="15.75" x14ac:dyDescent="0.25">
      <c r="A105" s="43" t="s">
        <v>139</v>
      </c>
      <c r="B105" s="44"/>
      <c r="C105" s="44"/>
      <c r="D105" s="44"/>
      <c r="E105" s="44"/>
      <c r="F105" s="44"/>
      <c r="G105" s="44"/>
      <c r="H105" s="44"/>
      <c r="I105" s="44"/>
      <c r="J105" s="44"/>
      <c r="K105" s="35"/>
    </row>
    <row r="106" spans="1:12" ht="66" x14ac:dyDescent="0.25">
      <c r="A106" s="1" t="s">
        <v>1</v>
      </c>
      <c r="B106" s="1" t="s">
        <v>2</v>
      </c>
      <c r="C106" s="1" t="s">
        <v>3</v>
      </c>
      <c r="D106" s="1" t="s">
        <v>4</v>
      </c>
      <c r="E106" s="2" t="s">
        <v>5</v>
      </c>
      <c r="F106" s="3" t="s">
        <v>6</v>
      </c>
      <c r="G106" s="2" t="s">
        <v>7</v>
      </c>
      <c r="H106" s="1" t="s">
        <v>8</v>
      </c>
      <c r="I106" s="4" t="s">
        <v>9</v>
      </c>
      <c r="J106" s="4" t="s">
        <v>10</v>
      </c>
      <c r="K106" s="35"/>
    </row>
    <row r="107" spans="1:12" x14ac:dyDescent="0.25">
      <c r="A107" s="5">
        <v>1</v>
      </c>
      <c r="B107" s="5" t="s">
        <v>140</v>
      </c>
      <c r="C107" s="5" t="s">
        <v>141</v>
      </c>
      <c r="D107" s="5">
        <v>2021</v>
      </c>
      <c r="E107" s="7"/>
      <c r="F107" s="8"/>
      <c r="G107" s="7">
        <f>E107+(E107*F107)</f>
        <v>0</v>
      </c>
      <c r="H107" s="5" t="s">
        <v>116</v>
      </c>
      <c r="I107" s="7">
        <f>2*E107</f>
        <v>0</v>
      </c>
      <c r="J107" s="7">
        <f>2*G107</f>
        <v>0</v>
      </c>
      <c r="K107" s="35"/>
    </row>
    <row r="108" spans="1:12" s="50" customFormat="1" ht="24" customHeight="1" x14ac:dyDescent="0.3">
      <c r="A108" s="51" t="s">
        <v>109</v>
      </c>
      <c r="B108" s="52"/>
      <c r="C108" s="52"/>
      <c r="D108" s="52"/>
      <c r="E108" s="52"/>
      <c r="F108" s="52"/>
      <c r="G108" s="52"/>
      <c r="H108" s="53"/>
      <c r="I108" s="55">
        <f>I107</f>
        <v>0</v>
      </c>
      <c r="J108" s="55">
        <f>J107</f>
        <v>0</v>
      </c>
      <c r="K108" s="49"/>
    </row>
    <row r="109" spans="1:12" x14ac:dyDescent="0.25">
      <c r="A109" s="13"/>
      <c r="B109" s="13"/>
      <c r="C109" s="13"/>
      <c r="D109" s="13"/>
      <c r="E109" s="13"/>
      <c r="F109" s="13"/>
      <c r="G109" s="13"/>
      <c r="H109" s="13"/>
      <c r="I109" s="14"/>
      <c r="J109" s="14"/>
      <c r="K109" s="35"/>
    </row>
    <row r="110" spans="1:12" ht="15.75" x14ac:dyDescent="0.25">
      <c r="A110" s="43" t="s">
        <v>142</v>
      </c>
      <c r="B110" s="44"/>
      <c r="C110" s="44"/>
      <c r="D110" s="44"/>
      <c r="E110" s="44"/>
      <c r="F110" s="44"/>
      <c r="G110" s="44"/>
      <c r="H110" s="44"/>
      <c r="I110" s="44"/>
      <c r="J110" s="44"/>
      <c r="K110" s="35"/>
    </row>
    <row r="111" spans="1:12" ht="66" x14ac:dyDescent="0.25">
      <c r="A111" s="1" t="s">
        <v>1</v>
      </c>
      <c r="B111" s="1" t="s">
        <v>2</v>
      </c>
      <c r="C111" s="1" t="s">
        <v>3</v>
      </c>
      <c r="D111" s="1" t="s">
        <v>4</v>
      </c>
      <c r="E111" s="2" t="s">
        <v>5</v>
      </c>
      <c r="F111" s="3" t="s">
        <v>6</v>
      </c>
      <c r="G111" s="2" t="s">
        <v>7</v>
      </c>
      <c r="H111" s="1" t="s">
        <v>8</v>
      </c>
      <c r="I111" s="4" t="s">
        <v>9</v>
      </c>
      <c r="J111" s="4" t="s">
        <v>10</v>
      </c>
      <c r="K111" s="35"/>
    </row>
    <row r="112" spans="1:12" ht="30" x14ac:dyDescent="0.25">
      <c r="A112" s="5">
        <v>1</v>
      </c>
      <c r="B112" s="6" t="s">
        <v>143</v>
      </c>
      <c r="C112" s="5" t="s">
        <v>144</v>
      </c>
      <c r="D112" s="5">
        <v>2007</v>
      </c>
      <c r="E112" s="7"/>
      <c r="F112" s="8"/>
      <c r="G112" s="7">
        <f>E112+(E112*F112)</f>
        <v>0</v>
      </c>
      <c r="H112" s="5" t="s">
        <v>116</v>
      </c>
      <c r="I112" s="7">
        <f>2*E112</f>
        <v>0</v>
      </c>
      <c r="J112" s="7">
        <f>2*G112</f>
        <v>0</v>
      </c>
      <c r="K112" s="35"/>
    </row>
    <row r="113" spans="1:12" s="50" customFormat="1" ht="24.75" customHeight="1" x14ac:dyDescent="0.3">
      <c r="A113" s="51" t="s">
        <v>109</v>
      </c>
      <c r="B113" s="52"/>
      <c r="C113" s="52"/>
      <c r="D113" s="52"/>
      <c r="E113" s="52"/>
      <c r="F113" s="52"/>
      <c r="G113" s="52"/>
      <c r="H113" s="53"/>
      <c r="I113" s="55">
        <f>I112</f>
        <v>0</v>
      </c>
      <c r="J113" s="55">
        <f>J112</f>
        <v>0</v>
      </c>
      <c r="K113" s="49"/>
    </row>
    <row r="114" spans="1:12" x14ac:dyDescent="0.25">
      <c r="B114"/>
      <c r="H114" s="13"/>
      <c r="I114" s="14"/>
      <c r="J114" s="14"/>
      <c r="K114" s="35"/>
    </row>
    <row r="115" spans="1:12" ht="15.75" x14ac:dyDescent="0.25">
      <c r="A115" s="43" t="s">
        <v>145</v>
      </c>
      <c r="B115" s="44"/>
      <c r="C115" s="44"/>
      <c r="D115" s="44"/>
      <c r="E115" s="44"/>
      <c r="F115" s="44"/>
      <c r="G115" s="44"/>
      <c r="H115" s="44"/>
      <c r="I115" s="44"/>
      <c r="J115" s="44"/>
      <c r="K115" s="35"/>
    </row>
    <row r="116" spans="1:12" ht="66" x14ac:dyDescent="0.25">
      <c r="A116" s="1" t="s">
        <v>1</v>
      </c>
      <c r="B116" s="1" t="s">
        <v>2</v>
      </c>
      <c r="C116" s="1" t="s">
        <v>3</v>
      </c>
      <c r="D116" s="1" t="s">
        <v>4</v>
      </c>
      <c r="E116" s="2" t="s">
        <v>5</v>
      </c>
      <c r="F116" s="3" t="s">
        <v>6</v>
      </c>
      <c r="G116" s="2" t="s">
        <v>7</v>
      </c>
      <c r="H116" s="1" t="s">
        <v>8</v>
      </c>
      <c r="I116" s="4" t="s">
        <v>9</v>
      </c>
      <c r="J116" s="4" t="s">
        <v>10</v>
      </c>
      <c r="K116" s="35"/>
    </row>
    <row r="117" spans="1:12" ht="30" x14ac:dyDescent="0.25">
      <c r="A117" s="5">
        <v>1</v>
      </c>
      <c r="B117" s="6" t="s">
        <v>146</v>
      </c>
      <c r="C117" s="5" t="s">
        <v>147</v>
      </c>
      <c r="D117" s="5">
        <v>2009</v>
      </c>
      <c r="E117" s="7"/>
      <c r="F117" s="8"/>
      <c r="G117" s="7">
        <f>E117+(E117*F117)</f>
        <v>0</v>
      </c>
      <c r="H117" s="5" t="s">
        <v>116</v>
      </c>
      <c r="I117" s="9">
        <f>2*E117</f>
        <v>0</v>
      </c>
      <c r="J117" s="9">
        <f>2*G117</f>
        <v>0</v>
      </c>
      <c r="K117" s="35"/>
    </row>
    <row r="118" spans="1:12" s="50" customFormat="1" ht="22.5" customHeight="1" x14ac:dyDescent="0.3">
      <c r="A118" s="51" t="s">
        <v>109</v>
      </c>
      <c r="B118" s="52"/>
      <c r="C118" s="52"/>
      <c r="D118" s="52"/>
      <c r="E118" s="52"/>
      <c r="F118" s="52"/>
      <c r="G118" s="52"/>
      <c r="H118" s="53"/>
      <c r="I118" s="54">
        <f>I117</f>
        <v>0</v>
      </c>
      <c r="J118" s="54">
        <f>J117</f>
        <v>0</v>
      </c>
      <c r="K118" s="49"/>
    </row>
    <row r="119" spans="1:12" x14ac:dyDescent="0.25">
      <c r="B119"/>
      <c r="H119" s="13"/>
      <c r="I119" s="14"/>
      <c r="J119" s="14"/>
      <c r="K119" s="35"/>
    </row>
    <row r="120" spans="1:12" ht="15.75" x14ac:dyDescent="0.25">
      <c r="A120" s="43" t="s">
        <v>148</v>
      </c>
      <c r="B120" s="44"/>
      <c r="C120" s="44"/>
      <c r="D120" s="44"/>
      <c r="E120" s="44"/>
      <c r="F120" s="44"/>
      <c r="G120" s="44"/>
      <c r="H120" s="44"/>
      <c r="I120" s="44"/>
      <c r="J120" s="44"/>
      <c r="K120" s="35"/>
    </row>
    <row r="121" spans="1:12" ht="66" x14ac:dyDescent="0.25">
      <c r="A121" s="1" t="s">
        <v>1</v>
      </c>
      <c r="B121" s="1" t="s">
        <v>2</v>
      </c>
      <c r="C121" s="1" t="s">
        <v>3</v>
      </c>
      <c r="D121" s="1" t="s">
        <v>4</v>
      </c>
      <c r="E121" s="2" t="s">
        <v>5</v>
      </c>
      <c r="F121" s="3" t="s">
        <v>6</v>
      </c>
      <c r="G121" s="2" t="s">
        <v>7</v>
      </c>
      <c r="H121" s="1" t="s">
        <v>8</v>
      </c>
      <c r="I121" s="4" t="s">
        <v>9</v>
      </c>
      <c r="J121" s="4" t="s">
        <v>10</v>
      </c>
      <c r="K121" s="35"/>
    </row>
    <row r="122" spans="1:12" x14ac:dyDescent="0.25">
      <c r="A122" s="5">
        <v>1</v>
      </c>
      <c r="B122" s="5" t="s">
        <v>149</v>
      </c>
      <c r="C122" s="5" t="s">
        <v>150</v>
      </c>
      <c r="D122" s="5">
        <v>2006</v>
      </c>
      <c r="E122" s="7"/>
      <c r="F122" s="8"/>
      <c r="G122" s="7">
        <f>E122+(E122*F122)</f>
        <v>0</v>
      </c>
      <c r="H122" s="5" t="s">
        <v>116</v>
      </c>
      <c r="I122" s="7">
        <f>2*E122</f>
        <v>0</v>
      </c>
      <c r="J122" s="7">
        <f>2*G122</f>
        <v>0</v>
      </c>
      <c r="K122" s="35"/>
    </row>
    <row r="123" spans="1:12" x14ac:dyDescent="0.25">
      <c r="A123" s="19" t="s">
        <v>151</v>
      </c>
      <c r="B123" s="5" t="s">
        <v>152</v>
      </c>
      <c r="C123" s="5" t="s">
        <v>153</v>
      </c>
      <c r="D123" s="5">
        <v>2006</v>
      </c>
      <c r="E123" s="20"/>
      <c r="F123" s="21"/>
      <c r="G123" s="20"/>
      <c r="H123" s="22"/>
      <c r="I123" s="20"/>
      <c r="J123" s="20"/>
      <c r="K123" s="35"/>
    </row>
    <row r="124" spans="1:12" s="50" customFormat="1" ht="25.5" customHeight="1" x14ac:dyDescent="0.3">
      <c r="A124" s="51" t="s">
        <v>109</v>
      </c>
      <c r="B124" s="52"/>
      <c r="C124" s="52"/>
      <c r="D124" s="52"/>
      <c r="E124" s="52"/>
      <c r="F124" s="52"/>
      <c r="G124" s="52"/>
      <c r="H124" s="53"/>
      <c r="I124" s="55">
        <f>I122</f>
        <v>0</v>
      </c>
      <c r="J124" s="55">
        <f>J122</f>
        <v>0</v>
      </c>
      <c r="K124" s="49"/>
    </row>
    <row r="125" spans="1:12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4"/>
      <c r="J125" s="14"/>
      <c r="K125" s="35"/>
    </row>
    <row r="126" spans="1:12" ht="15.75" x14ac:dyDescent="0.25">
      <c r="A126" s="43" t="s">
        <v>154</v>
      </c>
      <c r="B126" s="44"/>
      <c r="C126" s="44"/>
      <c r="D126" s="44"/>
      <c r="E126" s="44"/>
      <c r="F126" s="44"/>
      <c r="G126" s="44"/>
      <c r="H126" s="44"/>
      <c r="I126" s="44"/>
      <c r="J126" s="44"/>
      <c r="K126" s="35"/>
    </row>
    <row r="127" spans="1:12" ht="66" x14ac:dyDescent="0.25">
      <c r="A127" s="1" t="s">
        <v>1</v>
      </c>
      <c r="B127" s="1" t="s">
        <v>2</v>
      </c>
      <c r="C127" s="1" t="s">
        <v>3</v>
      </c>
      <c r="D127" s="1" t="s">
        <v>4</v>
      </c>
      <c r="E127" s="2" t="s">
        <v>5</v>
      </c>
      <c r="F127" s="3" t="s">
        <v>6</v>
      </c>
      <c r="G127" s="2" t="s">
        <v>7</v>
      </c>
      <c r="H127" s="1" t="s">
        <v>8</v>
      </c>
      <c r="I127" s="4" t="s">
        <v>9</v>
      </c>
      <c r="J127" s="4" t="s">
        <v>10</v>
      </c>
      <c r="K127" s="35"/>
      <c r="L127" s="18"/>
    </row>
    <row r="128" spans="1:12" ht="16.5" x14ac:dyDescent="0.25">
      <c r="A128" s="5">
        <v>1</v>
      </c>
      <c r="B128" s="5" t="s">
        <v>155</v>
      </c>
      <c r="C128" s="5" t="s">
        <v>156</v>
      </c>
      <c r="D128" s="5">
        <v>2007</v>
      </c>
      <c r="E128" s="7"/>
      <c r="F128" s="8"/>
      <c r="G128" s="7">
        <f>E128+(E128*F128)</f>
        <v>0</v>
      </c>
      <c r="H128" s="23" t="s">
        <v>116</v>
      </c>
      <c r="I128" s="7">
        <f>2*E128</f>
        <v>0</v>
      </c>
      <c r="J128" s="7">
        <f>2*G128</f>
        <v>0</v>
      </c>
      <c r="K128" s="35"/>
    </row>
    <row r="129" spans="1:14" s="50" customFormat="1" ht="25.5" customHeight="1" x14ac:dyDescent="0.3">
      <c r="A129" s="51" t="s">
        <v>109</v>
      </c>
      <c r="B129" s="52"/>
      <c r="C129" s="52"/>
      <c r="D129" s="52"/>
      <c r="E129" s="52"/>
      <c r="F129" s="52"/>
      <c r="G129" s="52"/>
      <c r="H129" s="53"/>
      <c r="I129" s="55">
        <f>I128</f>
        <v>0</v>
      </c>
      <c r="J129" s="55">
        <f>J128</f>
        <v>0</v>
      </c>
      <c r="K129" s="49"/>
    </row>
    <row r="130" spans="1:14" ht="16.5" x14ac:dyDescent="0.25">
      <c r="A130" s="24"/>
      <c r="B130" s="24"/>
      <c r="C130" s="24"/>
      <c r="D130" s="24"/>
      <c r="E130" s="25"/>
      <c r="F130" s="26"/>
      <c r="G130" s="25"/>
      <c r="H130" s="24"/>
      <c r="I130" s="27"/>
      <c r="J130" s="27"/>
      <c r="K130" s="35"/>
    </row>
    <row r="131" spans="1:14" ht="15.75" x14ac:dyDescent="0.25">
      <c r="A131" s="43" t="s">
        <v>157</v>
      </c>
      <c r="B131" s="44"/>
      <c r="C131" s="44"/>
      <c r="D131" s="44"/>
      <c r="E131" s="44"/>
      <c r="F131" s="44"/>
      <c r="G131" s="44"/>
      <c r="H131" s="44"/>
      <c r="I131" s="44"/>
      <c r="J131" s="44"/>
      <c r="K131" s="35"/>
    </row>
    <row r="132" spans="1:14" ht="66" x14ac:dyDescent="0.25">
      <c r="A132" s="1" t="s">
        <v>1</v>
      </c>
      <c r="B132" s="1" t="s">
        <v>2</v>
      </c>
      <c r="C132" s="1" t="s">
        <v>3</v>
      </c>
      <c r="D132" s="1" t="s">
        <v>4</v>
      </c>
      <c r="E132" s="2" t="s">
        <v>5</v>
      </c>
      <c r="F132" s="3" t="s">
        <v>6</v>
      </c>
      <c r="G132" s="2" t="s">
        <v>7</v>
      </c>
      <c r="H132" s="1" t="s">
        <v>8</v>
      </c>
      <c r="I132" s="4" t="s">
        <v>158</v>
      </c>
      <c r="J132" s="4" t="s">
        <v>159</v>
      </c>
      <c r="K132" s="35"/>
      <c r="L132" s="18"/>
    </row>
    <row r="133" spans="1:14" ht="30" x14ac:dyDescent="0.25">
      <c r="A133" s="5">
        <v>1</v>
      </c>
      <c r="B133" s="6" t="s">
        <v>160</v>
      </c>
      <c r="C133" s="5" t="s">
        <v>161</v>
      </c>
      <c r="D133" s="5">
        <v>2017</v>
      </c>
      <c r="E133" s="7"/>
      <c r="F133" s="8"/>
      <c r="G133" s="7">
        <f>E133+(E133*F133)</f>
        <v>0</v>
      </c>
      <c r="H133" s="5" t="s">
        <v>162</v>
      </c>
      <c r="I133" s="7">
        <f>4*E133</f>
        <v>0</v>
      </c>
      <c r="J133" s="7">
        <f>4*G133</f>
        <v>0</v>
      </c>
      <c r="K133" s="35"/>
    </row>
    <row r="134" spans="1:14" s="50" customFormat="1" ht="26.25" customHeight="1" x14ac:dyDescent="0.3">
      <c r="A134" s="51" t="s">
        <v>109</v>
      </c>
      <c r="B134" s="52"/>
      <c r="C134" s="52"/>
      <c r="D134" s="52"/>
      <c r="E134" s="52"/>
      <c r="F134" s="52"/>
      <c r="G134" s="52"/>
      <c r="H134" s="53"/>
      <c r="I134" s="55">
        <f>I133</f>
        <v>0</v>
      </c>
      <c r="J134" s="55">
        <f>J133</f>
        <v>0</v>
      </c>
      <c r="K134" s="49"/>
    </row>
    <row r="135" spans="1:14" x14ac:dyDescent="0.25">
      <c r="A135" s="13"/>
      <c r="B135" s="13"/>
      <c r="C135" s="13"/>
      <c r="D135" s="13"/>
      <c r="E135" s="13"/>
      <c r="F135" s="13"/>
      <c r="G135" s="13"/>
      <c r="H135" s="13"/>
      <c r="I135" s="14"/>
      <c r="J135" s="14"/>
      <c r="K135" s="35"/>
    </row>
    <row r="136" spans="1:14" ht="66" customHeight="1" x14ac:dyDescent="0.25">
      <c r="A136" s="45" t="s">
        <v>163</v>
      </c>
      <c r="B136" s="46"/>
      <c r="C136" s="46"/>
      <c r="D136" s="46"/>
      <c r="E136" s="46"/>
      <c r="F136" s="46"/>
      <c r="G136" s="46"/>
      <c r="H136" s="46"/>
      <c r="I136" s="46"/>
      <c r="J136" s="46"/>
      <c r="K136" s="36"/>
      <c r="L136" s="33"/>
      <c r="N136" s="28"/>
    </row>
    <row r="137" spans="1:14" ht="66" x14ac:dyDescent="0.25">
      <c r="A137" s="1" t="s">
        <v>1</v>
      </c>
      <c r="B137" s="1" t="s">
        <v>2</v>
      </c>
      <c r="C137" s="1" t="s">
        <v>3</v>
      </c>
      <c r="D137" s="1" t="s">
        <v>4</v>
      </c>
      <c r="E137" s="2" t="s">
        <v>5</v>
      </c>
      <c r="F137" s="3" t="s">
        <v>6</v>
      </c>
      <c r="G137" s="2" t="s">
        <v>7</v>
      </c>
      <c r="H137" s="1" t="s">
        <v>8</v>
      </c>
      <c r="I137" s="4" t="s">
        <v>164</v>
      </c>
      <c r="J137" s="4" t="s">
        <v>165</v>
      </c>
      <c r="K137" s="36"/>
      <c r="L137" s="28"/>
      <c r="M137" s="28"/>
      <c r="N137" s="28"/>
    </row>
    <row r="138" spans="1:14" x14ac:dyDescent="0.25">
      <c r="A138" s="5">
        <v>1</v>
      </c>
      <c r="B138" s="6" t="s">
        <v>166</v>
      </c>
      <c r="C138" s="6" t="s">
        <v>167</v>
      </c>
      <c r="D138" s="5">
        <v>2012</v>
      </c>
      <c r="E138" s="7"/>
      <c r="F138" s="8"/>
      <c r="G138" s="7">
        <f>E138+(E138*F138)</f>
        <v>0</v>
      </c>
      <c r="H138" s="5" t="s">
        <v>116</v>
      </c>
      <c r="I138" s="7">
        <f>2*E138</f>
        <v>0</v>
      </c>
      <c r="J138" s="7">
        <f>2*G138</f>
        <v>0</v>
      </c>
      <c r="K138" s="36"/>
      <c r="L138" s="28"/>
      <c r="M138" s="28"/>
      <c r="N138" s="28"/>
    </row>
    <row r="139" spans="1:14" x14ac:dyDescent="0.25">
      <c r="A139" s="19" t="s">
        <v>151</v>
      </c>
      <c r="B139" s="6" t="s">
        <v>168</v>
      </c>
      <c r="C139" s="6" t="s">
        <v>169</v>
      </c>
      <c r="D139" s="5">
        <v>2012</v>
      </c>
      <c r="E139" s="20"/>
      <c r="F139" s="21"/>
      <c r="G139" s="20"/>
      <c r="H139" s="19" t="s">
        <v>116</v>
      </c>
      <c r="I139" s="20"/>
      <c r="J139" s="20"/>
      <c r="K139" s="36"/>
      <c r="L139" s="28"/>
      <c r="M139" s="28"/>
      <c r="N139" s="28"/>
    </row>
    <row r="140" spans="1:14" x14ac:dyDescent="0.25">
      <c r="A140" s="19" t="s">
        <v>170</v>
      </c>
      <c r="B140" s="6" t="s">
        <v>171</v>
      </c>
      <c r="C140" s="6" t="s">
        <v>172</v>
      </c>
      <c r="D140" s="5">
        <v>2012</v>
      </c>
      <c r="E140" s="20"/>
      <c r="F140" s="21"/>
      <c r="G140" s="20"/>
      <c r="H140" s="19" t="s">
        <v>116</v>
      </c>
      <c r="I140" s="20"/>
      <c r="J140" s="20"/>
      <c r="K140" s="36"/>
      <c r="L140" s="28"/>
      <c r="M140" s="28"/>
      <c r="N140" s="28"/>
    </row>
    <row r="141" spans="1:14" x14ac:dyDescent="0.25">
      <c r="A141" s="19" t="s">
        <v>173</v>
      </c>
      <c r="B141" s="6" t="s">
        <v>174</v>
      </c>
      <c r="C141" s="6" t="s">
        <v>175</v>
      </c>
      <c r="D141" s="5">
        <v>2012</v>
      </c>
      <c r="E141" s="20"/>
      <c r="F141" s="21"/>
      <c r="G141" s="20"/>
      <c r="H141" s="19" t="s">
        <v>116</v>
      </c>
      <c r="I141" s="20"/>
      <c r="J141" s="20"/>
      <c r="K141" s="36"/>
      <c r="L141" s="28"/>
      <c r="M141" s="28"/>
      <c r="N141" s="28"/>
    </row>
    <row r="142" spans="1:14" x14ac:dyDescent="0.25">
      <c r="A142" s="19" t="s">
        <v>176</v>
      </c>
      <c r="B142" s="6" t="s">
        <v>177</v>
      </c>
      <c r="C142" s="6" t="s">
        <v>178</v>
      </c>
      <c r="D142" s="5">
        <v>2012</v>
      </c>
      <c r="E142" s="20"/>
      <c r="F142" s="21"/>
      <c r="G142" s="20"/>
      <c r="H142" s="19" t="s">
        <v>116</v>
      </c>
      <c r="I142" s="20"/>
      <c r="J142" s="20"/>
      <c r="K142" s="36"/>
      <c r="L142" s="28"/>
      <c r="M142" s="28"/>
      <c r="N142" s="28"/>
    </row>
    <row r="143" spans="1:14" x14ac:dyDescent="0.25">
      <c r="A143" s="19" t="s">
        <v>179</v>
      </c>
      <c r="B143" s="6" t="s">
        <v>180</v>
      </c>
      <c r="C143" s="6" t="s">
        <v>181</v>
      </c>
      <c r="D143" s="5"/>
      <c r="E143" s="20"/>
      <c r="F143" s="21"/>
      <c r="G143" s="20"/>
      <c r="H143" s="19" t="s">
        <v>116</v>
      </c>
      <c r="I143" s="20"/>
      <c r="J143" s="20"/>
      <c r="K143" s="36"/>
      <c r="L143" s="28"/>
      <c r="M143" s="28"/>
      <c r="N143" s="28"/>
    </row>
    <row r="144" spans="1:14" ht="30" x14ac:dyDescent="0.25">
      <c r="A144" s="19" t="s">
        <v>182</v>
      </c>
      <c r="B144" s="6" t="s">
        <v>183</v>
      </c>
      <c r="C144" s="6" t="s">
        <v>184</v>
      </c>
      <c r="D144" s="5"/>
      <c r="E144" s="20"/>
      <c r="F144" s="21"/>
      <c r="G144" s="20"/>
      <c r="H144" s="19" t="s">
        <v>116</v>
      </c>
      <c r="I144" s="20"/>
      <c r="J144" s="20"/>
      <c r="K144" s="36"/>
      <c r="L144" s="28"/>
      <c r="M144" s="28"/>
      <c r="N144" s="28"/>
    </row>
    <row r="145" spans="1:14" x14ac:dyDescent="0.25">
      <c r="A145" s="5">
        <v>2</v>
      </c>
      <c r="B145" s="6" t="s">
        <v>166</v>
      </c>
      <c r="C145" s="6" t="s">
        <v>167</v>
      </c>
      <c r="D145" s="5">
        <v>2012</v>
      </c>
      <c r="E145" s="7"/>
      <c r="F145" s="8"/>
      <c r="G145" s="7">
        <f>E145+(E145*F145)</f>
        <v>0</v>
      </c>
      <c r="H145" s="5" t="s">
        <v>116</v>
      </c>
      <c r="I145" s="7">
        <f>2*E145</f>
        <v>0</v>
      </c>
      <c r="J145" s="7">
        <f>2*G145</f>
        <v>0</v>
      </c>
      <c r="K145" s="36"/>
      <c r="L145" s="28"/>
      <c r="M145" s="28"/>
      <c r="N145" s="28"/>
    </row>
    <row r="146" spans="1:14" x14ac:dyDescent="0.25">
      <c r="A146" s="19" t="s">
        <v>185</v>
      </c>
      <c r="B146" s="6" t="s">
        <v>186</v>
      </c>
      <c r="C146" s="6" t="s">
        <v>187</v>
      </c>
      <c r="D146" s="5"/>
      <c r="E146" s="20"/>
      <c r="F146" s="21"/>
      <c r="G146" s="20"/>
      <c r="H146" s="19" t="s">
        <v>116</v>
      </c>
      <c r="I146" s="20"/>
      <c r="J146" s="20"/>
      <c r="K146" s="36"/>
      <c r="L146" s="28"/>
      <c r="M146" s="28"/>
      <c r="N146" s="28"/>
    </row>
    <row r="147" spans="1:14" x14ac:dyDescent="0.25">
      <c r="A147" s="19" t="s">
        <v>188</v>
      </c>
      <c r="B147" s="6" t="s">
        <v>168</v>
      </c>
      <c r="C147" s="6" t="s">
        <v>189</v>
      </c>
      <c r="D147" s="5"/>
      <c r="E147" s="20"/>
      <c r="F147" s="21"/>
      <c r="G147" s="20"/>
      <c r="H147" s="19" t="s">
        <v>116</v>
      </c>
      <c r="I147" s="20"/>
      <c r="J147" s="20"/>
      <c r="K147" s="36"/>
      <c r="L147" s="28"/>
      <c r="M147" s="28"/>
      <c r="N147" s="28"/>
    </row>
    <row r="148" spans="1:14" x14ac:dyDescent="0.25">
      <c r="A148" s="19" t="s">
        <v>190</v>
      </c>
      <c r="B148" s="6" t="s">
        <v>180</v>
      </c>
      <c r="C148" s="6" t="s">
        <v>191</v>
      </c>
      <c r="D148" s="5"/>
      <c r="E148" s="20"/>
      <c r="F148" s="21"/>
      <c r="G148" s="20"/>
      <c r="H148" s="19" t="s">
        <v>116</v>
      </c>
      <c r="I148" s="20"/>
      <c r="J148" s="20"/>
      <c r="K148" s="36"/>
      <c r="L148" s="28"/>
      <c r="M148" s="28"/>
      <c r="N148" s="28"/>
    </row>
    <row r="149" spans="1:14" x14ac:dyDescent="0.25">
      <c r="A149" s="19" t="s">
        <v>192</v>
      </c>
      <c r="B149" s="6" t="s">
        <v>177</v>
      </c>
      <c r="C149" s="6" t="s">
        <v>193</v>
      </c>
      <c r="D149" s="5">
        <v>2012</v>
      </c>
      <c r="E149" s="20"/>
      <c r="F149" s="21"/>
      <c r="G149" s="20"/>
      <c r="H149" s="19" t="s">
        <v>116</v>
      </c>
      <c r="I149" s="20"/>
      <c r="J149" s="20"/>
      <c r="K149" s="36"/>
      <c r="L149" s="28"/>
      <c r="M149" s="28"/>
      <c r="N149" s="28"/>
    </row>
    <row r="150" spans="1:14" ht="30" x14ac:dyDescent="0.25">
      <c r="A150" s="19" t="s">
        <v>194</v>
      </c>
      <c r="B150" s="6" t="s">
        <v>195</v>
      </c>
      <c r="C150" s="6" t="s">
        <v>196</v>
      </c>
      <c r="D150" s="5"/>
      <c r="E150" s="20"/>
      <c r="F150" s="21"/>
      <c r="G150" s="20"/>
      <c r="H150" s="19" t="s">
        <v>116</v>
      </c>
      <c r="I150" s="20"/>
      <c r="J150" s="20"/>
      <c r="K150" s="36"/>
      <c r="L150" s="28"/>
      <c r="M150" s="28"/>
      <c r="N150" s="28"/>
    </row>
    <row r="151" spans="1:14" ht="30" x14ac:dyDescent="0.25">
      <c r="A151" s="5">
        <v>3</v>
      </c>
      <c r="B151" s="6" t="s">
        <v>197</v>
      </c>
      <c r="C151" s="6" t="s">
        <v>198</v>
      </c>
      <c r="D151" s="5">
        <v>2013</v>
      </c>
      <c r="E151" s="7"/>
      <c r="F151" s="8"/>
      <c r="G151" s="7">
        <f>E151+(E151*F151)</f>
        <v>0</v>
      </c>
      <c r="H151" s="5" t="s">
        <v>116</v>
      </c>
      <c r="I151" s="7">
        <f>2*E151</f>
        <v>0</v>
      </c>
      <c r="J151" s="7">
        <f>2*G151</f>
        <v>0</v>
      </c>
      <c r="K151" s="36"/>
      <c r="L151" s="28"/>
      <c r="M151" s="28"/>
      <c r="N151" s="28"/>
    </row>
    <row r="152" spans="1:14" x14ac:dyDescent="0.25">
      <c r="A152" s="5">
        <v>4</v>
      </c>
      <c r="B152" s="6" t="s">
        <v>199</v>
      </c>
      <c r="C152" s="6" t="s">
        <v>200</v>
      </c>
      <c r="D152" s="5">
        <v>2013</v>
      </c>
      <c r="E152" s="7"/>
      <c r="F152" s="8"/>
      <c r="G152" s="7">
        <f>E152+(E152*F152)</f>
        <v>0</v>
      </c>
      <c r="H152" s="5" t="s">
        <v>116</v>
      </c>
      <c r="I152" s="7">
        <f>2*E152</f>
        <v>0</v>
      </c>
      <c r="J152" s="7">
        <f>2*G152</f>
        <v>0</v>
      </c>
      <c r="K152" s="36"/>
      <c r="L152" s="28"/>
      <c r="M152" s="28"/>
      <c r="N152" s="28"/>
    </row>
    <row r="153" spans="1:14" ht="30" x14ac:dyDescent="0.25">
      <c r="A153" s="5">
        <v>5</v>
      </c>
      <c r="B153" s="6" t="s">
        <v>201</v>
      </c>
      <c r="C153" s="6" t="s">
        <v>202</v>
      </c>
      <c r="D153" s="5">
        <v>2013</v>
      </c>
      <c r="E153" s="7"/>
      <c r="F153" s="8"/>
      <c r="G153" s="7">
        <f>E153+(E153*F153)</f>
        <v>0</v>
      </c>
      <c r="H153" s="5" t="s">
        <v>116</v>
      </c>
      <c r="I153" s="7">
        <f>2*E153</f>
        <v>0</v>
      </c>
      <c r="J153" s="7">
        <f>2*G153</f>
        <v>0</v>
      </c>
      <c r="K153" s="36"/>
      <c r="L153" s="28"/>
      <c r="M153" s="28"/>
      <c r="N153" s="28"/>
    </row>
    <row r="154" spans="1:14" x14ac:dyDescent="0.25">
      <c r="A154" s="19" t="s">
        <v>203</v>
      </c>
      <c r="B154" s="6" t="s">
        <v>204</v>
      </c>
      <c r="C154" s="6" t="s">
        <v>205</v>
      </c>
      <c r="D154" s="5"/>
      <c r="E154" s="20"/>
      <c r="F154" s="21"/>
      <c r="G154" s="20"/>
      <c r="H154" s="19" t="s">
        <v>116</v>
      </c>
      <c r="I154" s="20"/>
      <c r="J154" s="20"/>
      <c r="K154" s="36"/>
      <c r="L154" s="28"/>
      <c r="M154" s="28"/>
      <c r="N154" s="28"/>
    </row>
    <row r="155" spans="1:14" x14ac:dyDescent="0.25">
      <c r="A155" s="19" t="s">
        <v>206</v>
      </c>
      <c r="B155" s="6" t="s">
        <v>207</v>
      </c>
      <c r="C155" s="6" t="s">
        <v>208</v>
      </c>
      <c r="D155" s="5"/>
      <c r="E155" s="20"/>
      <c r="F155" s="21"/>
      <c r="G155" s="20"/>
      <c r="H155" s="19" t="s">
        <v>116</v>
      </c>
      <c r="I155" s="20"/>
      <c r="J155" s="20"/>
      <c r="K155" s="36"/>
      <c r="L155" s="28"/>
      <c r="M155" s="28"/>
      <c r="N155" s="28"/>
    </row>
    <row r="156" spans="1:14" x14ac:dyDescent="0.25">
      <c r="A156" s="19" t="s">
        <v>209</v>
      </c>
      <c r="B156" s="6" t="s">
        <v>210</v>
      </c>
      <c r="C156" s="6">
        <v>20221039</v>
      </c>
      <c r="D156" s="5"/>
      <c r="E156" s="20"/>
      <c r="F156" s="21"/>
      <c r="G156" s="20"/>
      <c r="H156" s="19" t="s">
        <v>116</v>
      </c>
      <c r="I156" s="20"/>
      <c r="J156" s="20"/>
      <c r="K156" s="36"/>
      <c r="L156" s="28"/>
      <c r="M156" s="28"/>
      <c r="N156" s="28"/>
    </row>
    <row r="157" spans="1:14" x14ac:dyDescent="0.25">
      <c r="A157" s="19" t="s">
        <v>211</v>
      </c>
      <c r="B157" s="6" t="s">
        <v>212</v>
      </c>
      <c r="C157" s="6">
        <v>1974871</v>
      </c>
      <c r="D157" s="5"/>
      <c r="E157" s="20"/>
      <c r="F157" s="21"/>
      <c r="G157" s="20"/>
      <c r="H157" s="19" t="s">
        <v>116</v>
      </c>
      <c r="I157" s="20"/>
      <c r="J157" s="20"/>
      <c r="K157" s="36"/>
      <c r="L157" s="28"/>
      <c r="M157" s="28"/>
      <c r="N157" s="28"/>
    </row>
    <row r="158" spans="1:14" x14ac:dyDescent="0.25">
      <c r="A158" s="19" t="s">
        <v>213</v>
      </c>
      <c r="B158" s="6" t="s">
        <v>212</v>
      </c>
      <c r="C158" s="6">
        <v>1974873</v>
      </c>
      <c r="D158" s="5"/>
      <c r="E158" s="20"/>
      <c r="F158" s="21"/>
      <c r="G158" s="20"/>
      <c r="H158" s="19" t="s">
        <v>116</v>
      </c>
      <c r="I158" s="20"/>
      <c r="J158" s="20" t="s">
        <v>214</v>
      </c>
      <c r="K158" s="36"/>
      <c r="L158" s="28"/>
      <c r="M158" s="28"/>
      <c r="N158" s="28"/>
    </row>
    <row r="159" spans="1:14" x14ac:dyDescent="0.25">
      <c r="A159" s="19" t="s">
        <v>215</v>
      </c>
      <c r="B159" s="6" t="s">
        <v>216</v>
      </c>
      <c r="C159" s="6" t="s">
        <v>217</v>
      </c>
      <c r="D159" s="5"/>
      <c r="E159" s="20"/>
      <c r="F159" s="21"/>
      <c r="G159" s="20"/>
      <c r="H159" s="19" t="s">
        <v>116</v>
      </c>
      <c r="I159" s="20"/>
      <c r="J159" s="20"/>
      <c r="K159" s="36"/>
      <c r="L159" s="28"/>
      <c r="M159" s="28"/>
      <c r="N159" s="28"/>
    </row>
    <row r="160" spans="1:14" x14ac:dyDescent="0.25">
      <c r="A160" s="19" t="s">
        <v>218</v>
      </c>
      <c r="B160" s="6" t="s">
        <v>219</v>
      </c>
      <c r="C160" s="6" t="s">
        <v>220</v>
      </c>
      <c r="D160" s="5"/>
      <c r="E160" s="20"/>
      <c r="F160" s="21"/>
      <c r="G160" s="20"/>
      <c r="H160" s="19" t="s">
        <v>116</v>
      </c>
      <c r="I160" s="20"/>
      <c r="J160" s="20"/>
      <c r="K160" s="36"/>
      <c r="L160" s="28"/>
      <c r="M160" s="28"/>
      <c r="N160" s="28"/>
    </row>
    <row r="161" spans="1:14" x14ac:dyDescent="0.25">
      <c r="A161" s="19" t="s">
        <v>221</v>
      </c>
      <c r="B161" s="6" t="s">
        <v>222</v>
      </c>
      <c r="C161" s="6" t="s">
        <v>223</v>
      </c>
      <c r="D161" s="5"/>
      <c r="E161" s="20"/>
      <c r="F161" s="21"/>
      <c r="G161" s="20"/>
      <c r="H161" s="19" t="s">
        <v>116</v>
      </c>
      <c r="I161" s="20"/>
      <c r="J161" s="20"/>
      <c r="K161" s="36"/>
      <c r="L161" s="28"/>
      <c r="M161" s="28"/>
      <c r="N161" s="28"/>
    </row>
    <row r="162" spans="1:14" x14ac:dyDescent="0.25">
      <c r="A162" s="19" t="s">
        <v>224</v>
      </c>
      <c r="B162" s="6" t="s">
        <v>225</v>
      </c>
      <c r="C162" s="6" t="s">
        <v>226</v>
      </c>
      <c r="D162" s="5"/>
      <c r="E162" s="20"/>
      <c r="F162" s="21"/>
      <c r="G162" s="20"/>
      <c r="H162" s="19" t="s">
        <v>116</v>
      </c>
      <c r="I162" s="20"/>
      <c r="J162" s="20"/>
      <c r="K162" s="36"/>
      <c r="L162" s="28"/>
      <c r="M162" s="28"/>
      <c r="N162" s="28"/>
    </row>
    <row r="163" spans="1:14" ht="30" x14ac:dyDescent="0.25">
      <c r="A163" s="5">
        <v>6</v>
      </c>
      <c r="B163" s="6" t="s">
        <v>227</v>
      </c>
      <c r="C163" s="6" t="s">
        <v>228</v>
      </c>
      <c r="D163" s="5">
        <v>2014</v>
      </c>
      <c r="E163" s="7"/>
      <c r="F163" s="8"/>
      <c r="G163" s="7">
        <f>E163+(E163*F163)</f>
        <v>0</v>
      </c>
      <c r="H163" s="5" t="s">
        <v>116</v>
      </c>
      <c r="I163" s="7">
        <f>2*E163</f>
        <v>0</v>
      </c>
      <c r="J163" s="7">
        <f>2*G163</f>
        <v>0</v>
      </c>
      <c r="K163" s="36"/>
      <c r="L163" s="28"/>
      <c r="M163" s="28"/>
      <c r="N163" s="28"/>
    </row>
    <row r="164" spans="1:14" x14ac:dyDescent="0.25">
      <c r="A164" s="19" t="s">
        <v>229</v>
      </c>
      <c r="B164" s="6" t="s">
        <v>230</v>
      </c>
      <c r="C164" s="6" t="s">
        <v>231</v>
      </c>
      <c r="D164" s="5"/>
      <c r="E164" s="20"/>
      <c r="F164" s="21"/>
      <c r="G164" s="20"/>
      <c r="H164" s="19" t="s">
        <v>116</v>
      </c>
      <c r="I164" s="20"/>
      <c r="J164" s="20"/>
      <c r="K164" s="36"/>
      <c r="L164" s="28"/>
      <c r="M164" s="28"/>
      <c r="N164" s="28"/>
    </row>
    <row r="165" spans="1:14" x14ac:dyDescent="0.25">
      <c r="A165" s="5">
        <v>7</v>
      </c>
      <c r="B165" s="6" t="s">
        <v>199</v>
      </c>
      <c r="C165" s="6" t="s">
        <v>232</v>
      </c>
      <c r="D165" s="5">
        <v>2014</v>
      </c>
      <c r="E165" s="29"/>
      <c r="F165" s="30"/>
      <c r="G165" s="29">
        <f>E165+(E165*F165)</f>
        <v>0</v>
      </c>
      <c r="H165" s="5" t="s">
        <v>116</v>
      </c>
      <c r="I165" s="29">
        <f>2*E165</f>
        <v>0</v>
      </c>
      <c r="J165" s="29">
        <f>2*G165</f>
        <v>0</v>
      </c>
      <c r="K165" s="36"/>
      <c r="L165" s="28"/>
      <c r="M165" s="28"/>
      <c r="N165" s="28"/>
    </row>
    <row r="166" spans="1:14" ht="30" x14ac:dyDescent="0.25">
      <c r="A166" s="5">
        <v>8</v>
      </c>
      <c r="B166" s="6" t="s">
        <v>233</v>
      </c>
      <c r="C166" s="6" t="s">
        <v>234</v>
      </c>
      <c r="D166" s="5">
        <v>2017</v>
      </c>
      <c r="E166" s="7"/>
      <c r="F166" s="8"/>
      <c r="G166" s="7">
        <f>E166+(E166*F166)</f>
        <v>0</v>
      </c>
      <c r="H166" s="5" t="s">
        <v>116</v>
      </c>
      <c r="I166" s="29">
        <f>2*E166</f>
        <v>0</v>
      </c>
      <c r="J166" s="29">
        <f>2*G166</f>
        <v>0</v>
      </c>
      <c r="K166" s="36"/>
      <c r="L166" s="28"/>
      <c r="M166" s="28"/>
      <c r="N166" s="28"/>
    </row>
    <row r="167" spans="1:14" x14ac:dyDescent="0.25">
      <c r="A167" s="5">
        <v>9</v>
      </c>
      <c r="B167" s="6" t="s">
        <v>166</v>
      </c>
      <c r="C167" s="6" t="s">
        <v>147</v>
      </c>
      <c r="D167" s="5">
        <v>2017</v>
      </c>
      <c r="E167" s="7"/>
      <c r="F167" s="8"/>
      <c r="G167" s="7">
        <f>E167+(E167*F167)</f>
        <v>0</v>
      </c>
      <c r="H167" s="5" t="s">
        <v>116</v>
      </c>
      <c r="I167" s="29">
        <f>2*E167</f>
        <v>0</v>
      </c>
      <c r="J167" s="29">
        <f>2*G167</f>
        <v>0</v>
      </c>
      <c r="K167" s="36"/>
      <c r="L167" s="28"/>
      <c r="M167" s="28"/>
      <c r="N167" s="28"/>
    </row>
    <row r="168" spans="1:14" x14ac:dyDescent="0.25">
      <c r="A168" s="19" t="s">
        <v>235</v>
      </c>
      <c r="B168" s="6" t="s">
        <v>236</v>
      </c>
      <c r="C168" s="6" t="s">
        <v>237</v>
      </c>
      <c r="D168" s="5"/>
      <c r="E168" s="20"/>
      <c r="F168" s="21"/>
      <c r="G168" s="20"/>
      <c r="H168" s="19" t="s">
        <v>116</v>
      </c>
      <c r="I168" s="20"/>
      <c r="J168" s="20"/>
      <c r="K168" s="36"/>
      <c r="L168" s="28"/>
      <c r="M168" s="28"/>
      <c r="N168" s="28"/>
    </row>
    <row r="169" spans="1:14" x14ac:dyDescent="0.25">
      <c r="A169" s="19" t="s">
        <v>238</v>
      </c>
      <c r="B169" s="6" t="s">
        <v>239</v>
      </c>
      <c r="C169" s="6" t="s">
        <v>240</v>
      </c>
      <c r="D169" s="5"/>
      <c r="E169" s="20"/>
      <c r="F169" s="21"/>
      <c r="G169" s="20"/>
      <c r="H169" s="19" t="s">
        <v>116</v>
      </c>
      <c r="I169" s="20"/>
      <c r="J169" s="20"/>
      <c r="K169" s="36"/>
      <c r="L169" s="28"/>
      <c r="M169" s="28"/>
      <c r="N169" s="28"/>
    </row>
    <row r="170" spans="1:14" x14ac:dyDescent="0.25">
      <c r="A170" s="19" t="s">
        <v>241</v>
      </c>
      <c r="B170" s="6" t="s">
        <v>242</v>
      </c>
      <c r="C170" s="6" t="s">
        <v>243</v>
      </c>
      <c r="D170" s="5"/>
      <c r="E170" s="20"/>
      <c r="F170" s="21"/>
      <c r="G170" s="20"/>
      <c r="H170" s="19" t="s">
        <v>116</v>
      </c>
      <c r="I170" s="20"/>
      <c r="J170" s="20"/>
      <c r="K170" s="36"/>
      <c r="L170" s="28"/>
      <c r="M170" s="28"/>
      <c r="N170" s="28"/>
    </row>
    <row r="171" spans="1:14" ht="30" x14ac:dyDescent="0.25">
      <c r="A171" s="19" t="s">
        <v>244</v>
      </c>
      <c r="B171" s="6" t="s">
        <v>245</v>
      </c>
      <c r="C171" s="6" t="s">
        <v>246</v>
      </c>
      <c r="D171" s="5"/>
      <c r="E171" s="20"/>
      <c r="F171" s="21"/>
      <c r="G171" s="20"/>
      <c r="H171" s="19" t="s">
        <v>116</v>
      </c>
      <c r="I171" s="20"/>
      <c r="J171" s="20"/>
      <c r="K171" s="36"/>
      <c r="L171" s="28"/>
      <c r="M171" s="28"/>
      <c r="N171" s="28"/>
    </row>
    <row r="172" spans="1:14" ht="45" x14ac:dyDescent="0.25">
      <c r="A172" s="19" t="s">
        <v>247</v>
      </c>
      <c r="B172" s="6" t="s">
        <v>248</v>
      </c>
      <c r="C172" s="6" t="s">
        <v>249</v>
      </c>
      <c r="D172" s="5">
        <v>2017</v>
      </c>
      <c r="E172" s="20"/>
      <c r="F172" s="21"/>
      <c r="G172" s="20"/>
      <c r="H172" s="19" t="s">
        <v>116</v>
      </c>
      <c r="I172" s="20"/>
      <c r="J172" s="20"/>
      <c r="K172" s="36"/>
      <c r="L172" s="28"/>
      <c r="M172" s="28"/>
      <c r="N172" s="28"/>
    </row>
    <row r="173" spans="1:14" x14ac:dyDescent="0.25">
      <c r="A173" s="19" t="s">
        <v>250</v>
      </c>
      <c r="B173" s="6" t="s">
        <v>251</v>
      </c>
      <c r="C173" s="6" t="s">
        <v>252</v>
      </c>
      <c r="D173" s="5">
        <v>2017</v>
      </c>
      <c r="E173" s="20"/>
      <c r="F173" s="21"/>
      <c r="G173" s="20"/>
      <c r="H173" s="19" t="s">
        <v>116</v>
      </c>
      <c r="I173" s="20"/>
      <c r="J173" s="20"/>
      <c r="K173" s="36"/>
      <c r="L173" s="28"/>
      <c r="M173" s="28"/>
      <c r="N173" s="28"/>
    </row>
    <row r="174" spans="1:14" ht="30" x14ac:dyDescent="0.25">
      <c r="A174" s="19" t="s">
        <v>253</v>
      </c>
      <c r="B174" s="6" t="s">
        <v>254</v>
      </c>
      <c r="C174" s="6" t="s">
        <v>255</v>
      </c>
      <c r="D174" s="5"/>
      <c r="E174" s="20"/>
      <c r="F174" s="21"/>
      <c r="G174" s="20"/>
      <c r="H174" s="19" t="s">
        <v>116</v>
      </c>
      <c r="I174" s="20"/>
      <c r="J174" s="20"/>
      <c r="K174" s="36"/>
      <c r="L174" s="28"/>
      <c r="M174" s="28"/>
      <c r="N174" s="28"/>
    </row>
    <row r="175" spans="1:14" ht="30" x14ac:dyDescent="0.25">
      <c r="A175" s="19" t="s">
        <v>256</v>
      </c>
      <c r="B175" s="6" t="s">
        <v>257</v>
      </c>
      <c r="C175" s="6">
        <v>950636</v>
      </c>
      <c r="D175" s="5"/>
      <c r="E175" s="20"/>
      <c r="F175" s="21"/>
      <c r="G175" s="20"/>
      <c r="H175" s="19" t="s">
        <v>116</v>
      </c>
      <c r="I175" s="20"/>
      <c r="J175" s="20"/>
      <c r="K175" s="36"/>
      <c r="L175" s="28"/>
      <c r="M175" s="28"/>
      <c r="N175" s="28"/>
    </row>
    <row r="176" spans="1:14" ht="30" x14ac:dyDescent="0.25">
      <c r="A176" s="19" t="s">
        <v>258</v>
      </c>
      <c r="B176" s="6" t="s">
        <v>259</v>
      </c>
      <c r="C176" s="6" t="s">
        <v>260</v>
      </c>
      <c r="D176" s="5"/>
      <c r="E176" s="20"/>
      <c r="F176" s="21"/>
      <c r="G176" s="20"/>
      <c r="H176" s="19" t="s">
        <v>116</v>
      </c>
      <c r="I176" s="20"/>
      <c r="J176" s="20"/>
      <c r="K176" s="36"/>
      <c r="L176" s="28"/>
      <c r="M176" s="28"/>
      <c r="N176" s="28"/>
    </row>
    <row r="177" spans="1:14" ht="30" x14ac:dyDescent="0.25">
      <c r="A177" s="19" t="s">
        <v>261</v>
      </c>
      <c r="B177" s="6" t="s">
        <v>259</v>
      </c>
      <c r="C177" s="6" t="s">
        <v>262</v>
      </c>
      <c r="D177" s="5"/>
      <c r="E177" s="20"/>
      <c r="F177" s="21"/>
      <c r="G177" s="20"/>
      <c r="H177" s="19" t="s">
        <v>116</v>
      </c>
      <c r="I177" s="20"/>
      <c r="J177" s="20"/>
      <c r="K177" s="36"/>
      <c r="L177" s="28"/>
      <c r="M177" s="28"/>
      <c r="N177" s="28"/>
    </row>
    <row r="178" spans="1:14" x14ac:dyDescent="0.25">
      <c r="A178" s="5">
        <v>10</v>
      </c>
      <c r="B178" s="6" t="s">
        <v>263</v>
      </c>
      <c r="C178" s="6" t="s">
        <v>147</v>
      </c>
      <c r="D178" s="5">
        <v>2017</v>
      </c>
      <c r="E178" s="7"/>
      <c r="F178" s="8"/>
      <c r="G178" s="7">
        <f>E178+(E178*F178)</f>
        <v>0</v>
      </c>
      <c r="H178" s="5" t="s">
        <v>116</v>
      </c>
      <c r="I178" s="7">
        <f>2*E178</f>
        <v>0</v>
      </c>
      <c r="J178" s="7">
        <f>2*G178</f>
        <v>0</v>
      </c>
      <c r="K178" s="36"/>
      <c r="L178" s="28"/>
      <c r="M178" s="28"/>
      <c r="N178" s="28"/>
    </row>
    <row r="179" spans="1:14" x14ac:dyDescent="0.25">
      <c r="A179" s="19" t="s">
        <v>264</v>
      </c>
      <c r="B179" s="6" t="s">
        <v>239</v>
      </c>
      <c r="C179" s="6" t="s">
        <v>265</v>
      </c>
      <c r="D179" s="5"/>
      <c r="E179" s="20"/>
      <c r="F179" s="21"/>
      <c r="G179" s="20"/>
      <c r="H179" s="19" t="s">
        <v>116</v>
      </c>
      <c r="I179" s="20"/>
      <c r="J179" s="20"/>
      <c r="K179" s="36"/>
      <c r="L179" s="28"/>
      <c r="M179" s="28"/>
      <c r="N179" s="28"/>
    </row>
    <row r="180" spans="1:14" x14ac:dyDescent="0.25">
      <c r="A180" s="19" t="s">
        <v>266</v>
      </c>
      <c r="B180" s="6" t="s">
        <v>267</v>
      </c>
      <c r="C180" s="6" t="s">
        <v>268</v>
      </c>
      <c r="D180" s="5"/>
      <c r="E180" s="20"/>
      <c r="F180" s="21"/>
      <c r="G180" s="20"/>
      <c r="H180" s="19" t="s">
        <v>116</v>
      </c>
      <c r="I180" s="20"/>
      <c r="J180" s="20"/>
      <c r="K180" s="36"/>
      <c r="L180" s="28"/>
      <c r="M180" s="28"/>
      <c r="N180" s="28"/>
    </row>
    <row r="181" spans="1:14" ht="30" x14ac:dyDescent="0.25">
      <c r="A181" s="19" t="s">
        <v>269</v>
      </c>
      <c r="B181" s="6" t="s">
        <v>270</v>
      </c>
      <c r="C181" s="6" t="s">
        <v>271</v>
      </c>
      <c r="D181" s="5"/>
      <c r="E181" s="20"/>
      <c r="F181" s="21"/>
      <c r="G181" s="20"/>
      <c r="H181" s="19" t="s">
        <v>116</v>
      </c>
      <c r="I181" s="20"/>
      <c r="J181" s="20"/>
      <c r="K181" s="36"/>
      <c r="L181" s="28"/>
      <c r="M181" s="28"/>
      <c r="N181" s="28"/>
    </row>
    <row r="182" spans="1:14" x14ac:dyDescent="0.25">
      <c r="A182" s="19" t="s">
        <v>272</v>
      </c>
      <c r="B182" s="6" t="s">
        <v>216</v>
      </c>
      <c r="C182" s="6" t="s">
        <v>273</v>
      </c>
      <c r="D182" s="5"/>
      <c r="E182" s="20"/>
      <c r="F182" s="21"/>
      <c r="G182" s="20"/>
      <c r="H182" s="19" t="s">
        <v>116</v>
      </c>
      <c r="I182" s="20"/>
      <c r="J182" s="20"/>
      <c r="K182" s="36"/>
      <c r="L182" s="28"/>
      <c r="M182" s="28"/>
      <c r="N182" s="28"/>
    </row>
    <row r="183" spans="1:14" ht="60" x14ac:dyDescent="0.25">
      <c r="A183" s="5">
        <v>11</v>
      </c>
      <c r="B183" s="6" t="s">
        <v>274</v>
      </c>
      <c r="C183" s="6"/>
      <c r="D183" s="5">
        <v>2018</v>
      </c>
      <c r="E183" s="7"/>
      <c r="F183" s="8"/>
      <c r="G183" s="7">
        <f>E183+(E183*F183)</f>
        <v>0</v>
      </c>
      <c r="H183" s="5" t="s">
        <v>116</v>
      </c>
      <c r="I183" s="7">
        <f>2*E183</f>
        <v>0</v>
      </c>
      <c r="J183" s="7">
        <f>2*G183</f>
        <v>0</v>
      </c>
      <c r="K183" s="36"/>
      <c r="L183" s="28"/>
      <c r="M183" s="28"/>
      <c r="N183" s="28"/>
    </row>
    <row r="184" spans="1:14" ht="30" x14ac:dyDescent="0.25">
      <c r="A184" s="19" t="s">
        <v>275</v>
      </c>
      <c r="B184" s="6" t="s">
        <v>259</v>
      </c>
      <c r="C184" s="6" t="s">
        <v>276</v>
      </c>
      <c r="D184" s="5"/>
      <c r="E184" s="20"/>
      <c r="F184" s="21"/>
      <c r="G184" s="20"/>
      <c r="H184" s="19" t="s">
        <v>116</v>
      </c>
      <c r="I184" s="20"/>
      <c r="J184" s="20"/>
      <c r="K184" s="36"/>
      <c r="L184" s="28"/>
      <c r="M184" s="28"/>
      <c r="N184" s="28"/>
    </row>
    <row r="185" spans="1:14" ht="30" x14ac:dyDescent="0.25">
      <c r="A185" s="19" t="s">
        <v>277</v>
      </c>
      <c r="B185" s="6" t="s">
        <v>259</v>
      </c>
      <c r="C185" s="6" t="s">
        <v>278</v>
      </c>
      <c r="D185" s="5"/>
      <c r="E185" s="20"/>
      <c r="F185" s="21"/>
      <c r="G185" s="20"/>
      <c r="H185" s="19" t="s">
        <v>116</v>
      </c>
      <c r="I185" s="20"/>
      <c r="J185" s="20"/>
      <c r="K185" s="36"/>
      <c r="L185" s="28"/>
      <c r="M185" s="28"/>
      <c r="N185" s="28"/>
    </row>
    <row r="186" spans="1:14" ht="60" x14ac:dyDescent="0.25">
      <c r="A186" s="5">
        <v>12</v>
      </c>
      <c r="B186" s="6" t="s">
        <v>279</v>
      </c>
      <c r="C186" s="6" t="s">
        <v>280</v>
      </c>
      <c r="D186" s="5">
        <v>2019</v>
      </c>
      <c r="E186" s="7"/>
      <c r="F186" s="8"/>
      <c r="G186" s="7">
        <f>E186+(E186*F186)</f>
        <v>0</v>
      </c>
      <c r="H186" s="5" t="s">
        <v>116</v>
      </c>
      <c r="I186" s="7">
        <f>2*E186</f>
        <v>0</v>
      </c>
      <c r="J186" s="7">
        <f>2*G186</f>
        <v>0</v>
      </c>
      <c r="K186" s="36"/>
      <c r="L186" s="28"/>
      <c r="M186" s="28"/>
      <c r="N186" s="28"/>
    </row>
    <row r="187" spans="1:14" ht="30" x14ac:dyDescent="0.25">
      <c r="A187" s="5">
        <v>13</v>
      </c>
      <c r="B187" s="6" t="s">
        <v>281</v>
      </c>
      <c r="C187" s="6" t="s">
        <v>282</v>
      </c>
      <c r="D187" s="5">
        <v>2019</v>
      </c>
      <c r="E187" s="7"/>
      <c r="F187" s="8"/>
      <c r="G187" s="7">
        <f>E187+(E187*F187)</f>
        <v>0</v>
      </c>
      <c r="H187" s="5" t="s">
        <v>116</v>
      </c>
      <c r="I187" s="7">
        <f>2*E187</f>
        <v>0</v>
      </c>
      <c r="J187" s="7">
        <f>2*G187</f>
        <v>0</v>
      </c>
      <c r="K187" s="36"/>
      <c r="L187" s="28"/>
      <c r="M187" s="28"/>
      <c r="N187" s="28"/>
    </row>
    <row r="188" spans="1:14" ht="45" x14ac:dyDescent="0.25">
      <c r="A188" s="5">
        <v>14</v>
      </c>
      <c r="B188" s="6" t="s">
        <v>283</v>
      </c>
      <c r="C188" s="6" t="s">
        <v>284</v>
      </c>
      <c r="D188" s="5">
        <v>2019</v>
      </c>
      <c r="E188" s="7"/>
      <c r="F188" s="8"/>
      <c r="G188" s="7">
        <f>E188+(E188*F188)</f>
        <v>0</v>
      </c>
      <c r="H188" s="5" t="s">
        <v>116</v>
      </c>
      <c r="I188" s="7">
        <f>2*E188</f>
        <v>0</v>
      </c>
      <c r="J188" s="7">
        <f>2*G188</f>
        <v>0</v>
      </c>
      <c r="K188" s="36"/>
      <c r="L188" s="28"/>
      <c r="M188" s="28"/>
      <c r="N188" s="28"/>
    </row>
    <row r="189" spans="1:14" x14ac:dyDescent="0.25">
      <c r="A189" s="19" t="s">
        <v>285</v>
      </c>
      <c r="B189" s="6" t="s">
        <v>286</v>
      </c>
      <c r="C189" s="6" t="s">
        <v>287</v>
      </c>
      <c r="D189" s="5"/>
      <c r="E189" s="20"/>
      <c r="F189" s="21"/>
      <c r="G189" s="20"/>
      <c r="H189" s="19" t="s">
        <v>116</v>
      </c>
      <c r="I189" s="20"/>
      <c r="J189" s="20"/>
      <c r="K189" s="36"/>
      <c r="L189" s="28"/>
      <c r="M189" s="28"/>
      <c r="N189" s="28"/>
    </row>
    <row r="190" spans="1:14" x14ac:dyDescent="0.25">
      <c r="A190" s="19" t="s">
        <v>288</v>
      </c>
      <c r="B190" s="6" t="s">
        <v>289</v>
      </c>
      <c r="C190" s="6">
        <v>4153601</v>
      </c>
      <c r="D190" s="5"/>
      <c r="E190" s="20"/>
      <c r="F190" s="21"/>
      <c r="G190" s="20"/>
      <c r="H190" s="19" t="s">
        <v>116</v>
      </c>
      <c r="I190" s="20"/>
      <c r="J190" s="20"/>
      <c r="K190" s="36"/>
      <c r="L190" s="28"/>
      <c r="M190" s="28"/>
      <c r="N190" s="28"/>
    </row>
    <row r="191" spans="1:14" ht="30" x14ac:dyDescent="0.25">
      <c r="A191" s="5">
        <v>15</v>
      </c>
      <c r="B191" s="6" t="s">
        <v>290</v>
      </c>
      <c r="C191" s="6" t="s">
        <v>291</v>
      </c>
      <c r="D191" s="5">
        <v>2019</v>
      </c>
      <c r="E191" s="7"/>
      <c r="F191" s="8"/>
      <c r="G191" s="7">
        <f>E191+(E191*F191)</f>
        <v>0</v>
      </c>
      <c r="H191" s="5" t="s">
        <v>116</v>
      </c>
      <c r="I191" s="7">
        <f>2*E191</f>
        <v>0</v>
      </c>
      <c r="J191" s="7">
        <f>2*G191</f>
        <v>0</v>
      </c>
      <c r="K191" s="36"/>
      <c r="L191" s="28"/>
      <c r="M191" s="28"/>
      <c r="N191" s="28"/>
    </row>
    <row r="192" spans="1:14" ht="45" x14ac:dyDescent="0.25">
      <c r="A192" s="5">
        <v>16</v>
      </c>
      <c r="B192" s="6" t="s">
        <v>292</v>
      </c>
      <c r="C192" s="6" t="s">
        <v>293</v>
      </c>
      <c r="D192" s="5">
        <v>2020</v>
      </c>
      <c r="E192" s="7"/>
      <c r="F192" s="8"/>
      <c r="G192" s="7">
        <f>E192+(E192*F192)</f>
        <v>0</v>
      </c>
      <c r="H192" s="5" t="s">
        <v>116</v>
      </c>
      <c r="I192" s="7">
        <f>2*E192</f>
        <v>0</v>
      </c>
      <c r="J192" s="7">
        <f>2*G192</f>
        <v>0</v>
      </c>
      <c r="K192" s="36"/>
      <c r="L192" s="28"/>
      <c r="M192" s="28"/>
      <c r="N192" s="28"/>
    </row>
    <row r="193" spans="1:14" ht="30" x14ac:dyDescent="0.25">
      <c r="A193" s="19" t="s">
        <v>294</v>
      </c>
      <c r="B193" s="6" t="s">
        <v>295</v>
      </c>
      <c r="C193" s="6" t="s">
        <v>296</v>
      </c>
      <c r="D193" s="5">
        <v>2020</v>
      </c>
      <c r="E193" s="20"/>
      <c r="F193" s="21"/>
      <c r="G193" s="20"/>
      <c r="H193" s="19" t="s">
        <v>116</v>
      </c>
      <c r="I193" s="20"/>
      <c r="J193" s="20"/>
      <c r="K193" s="36"/>
      <c r="L193" s="28"/>
      <c r="M193" s="28"/>
      <c r="N193" s="28"/>
    </row>
    <row r="194" spans="1:14" ht="30" x14ac:dyDescent="0.25">
      <c r="A194" s="5">
        <v>17</v>
      </c>
      <c r="B194" s="6" t="s">
        <v>297</v>
      </c>
      <c r="C194" s="6" t="s">
        <v>298</v>
      </c>
      <c r="D194" s="5">
        <v>2020</v>
      </c>
      <c r="E194" s="7"/>
      <c r="F194" s="8"/>
      <c r="G194" s="7">
        <f>E194+(E194*F194)</f>
        <v>0</v>
      </c>
      <c r="H194" s="5" t="s">
        <v>116</v>
      </c>
      <c r="I194" s="7">
        <f>2*E194</f>
        <v>0</v>
      </c>
      <c r="J194" s="7">
        <f>2*G194</f>
        <v>0</v>
      </c>
      <c r="K194" s="36"/>
      <c r="L194" s="28"/>
      <c r="M194" s="28"/>
      <c r="N194" s="28"/>
    </row>
    <row r="195" spans="1:14" s="50" customFormat="1" ht="27.75" customHeight="1" x14ac:dyDescent="0.3">
      <c r="A195" s="56" t="s">
        <v>109</v>
      </c>
      <c r="B195" s="57"/>
      <c r="C195" s="57"/>
      <c r="D195" s="57"/>
      <c r="E195" s="57"/>
      <c r="F195" s="57"/>
      <c r="G195" s="57"/>
      <c r="H195" s="58"/>
      <c r="I195" s="59">
        <f>SUM(I138:I194)</f>
        <v>0</v>
      </c>
      <c r="J195" s="59">
        <f>SUM(J138:J194)</f>
        <v>0</v>
      </c>
      <c r="K195" s="60"/>
      <c r="L195" s="61"/>
      <c r="M195" s="61"/>
      <c r="N195" s="61"/>
    </row>
    <row r="196" spans="1:14" x14ac:dyDescent="0.25">
      <c r="A196" s="28"/>
      <c r="C196" s="31"/>
      <c r="D196" s="28"/>
      <c r="E196" s="28"/>
      <c r="F196" s="28"/>
      <c r="G196" s="28"/>
      <c r="H196" s="28"/>
      <c r="I196" s="28"/>
      <c r="J196" s="28"/>
      <c r="K196" s="36"/>
      <c r="L196" s="28"/>
      <c r="M196" s="28"/>
      <c r="N196" s="28"/>
    </row>
    <row r="197" spans="1:14" x14ac:dyDescent="0.25">
      <c r="A197" s="28"/>
      <c r="C197" s="31"/>
      <c r="D197" s="28"/>
      <c r="E197" s="28"/>
      <c r="F197" s="28"/>
      <c r="G197" s="28"/>
      <c r="H197" s="28"/>
      <c r="I197" s="28"/>
      <c r="J197" s="28"/>
      <c r="K197" s="36"/>
      <c r="L197" s="28"/>
      <c r="M197" s="28"/>
      <c r="N197" s="28"/>
    </row>
    <row r="198" spans="1:14" ht="15.75" x14ac:dyDescent="0.25">
      <c r="A198" s="43" t="s">
        <v>309</v>
      </c>
      <c r="B198" s="44"/>
      <c r="C198" s="44"/>
      <c r="D198" s="44"/>
      <c r="E198" s="44"/>
      <c r="F198" s="44"/>
      <c r="G198" s="44"/>
      <c r="H198" s="44"/>
      <c r="I198" s="44"/>
      <c r="J198" s="44"/>
      <c r="K198" s="36"/>
      <c r="L198" s="28"/>
      <c r="M198" s="28"/>
      <c r="N198" s="28"/>
    </row>
    <row r="199" spans="1:14" ht="66" x14ac:dyDescent="0.25">
      <c r="A199" s="1" t="s">
        <v>1</v>
      </c>
      <c r="B199" s="1" t="s">
        <v>2</v>
      </c>
      <c r="C199" s="1" t="s">
        <v>3</v>
      </c>
      <c r="D199" s="1" t="s">
        <v>4</v>
      </c>
      <c r="E199" s="2" t="s">
        <v>5</v>
      </c>
      <c r="F199" s="3" t="s">
        <v>6</v>
      </c>
      <c r="G199" s="2" t="s">
        <v>7</v>
      </c>
      <c r="H199" s="1" t="s">
        <v>8</v>
      </c>
      <c r="I199" s="4" t="s">
        <v>164</v>
      </c>
      <c r="J199" s="4" t="s">
        <v>165</v>
      </c>
      <c r="K199" s="36"/>
      <c r="L199" s="33"/>
      <c r="N199" s="28"/>
    </row>
    <row r="200" spans="1:14" ht="30" x14ac:dyDescent="0.25">
      <c r="A200" s="5">
        <v>1</v>
      </c>
      <c r="B200" s="6" t="s">
        <v>299</v>
      </c>
      <c r="C200" s="5" t="s">
        <v>300</v>
      </c>
      <c r="D200" s="5">
        <v>2020</v>
      </c>
      <c r="E200" s="7"/>
      <c r="F200" s="8"/>
      <c r="G200" s="7">
        <f>E200+(E200*F200)</f>
        <v>0</v>
      </c>
      <c r="H200" s="5" t="s">
        <v>116</v>
      </c>
      <c r="I200" s="7">
        <f>2*E200</f>
        <v>0</v>
      </c>
      <c r="J200" s="7">
        <f>2*G200</f>
        <v>0</v>
      </c>
      <c r="K200" s="36"/>
      <c r="L200" s="28"/>
      <c r="M200" s="28"/>
      <c r="N200" s="28"/>
    </row>
    <row r="201" spans="1:14" x14ac:dyDescent="0.25">
      <c r="A201" s="19" t="s">
        <v>151</v>
      </c>
      <c r="B201" s="6" t="s">
        <v>301</v>
      </c>
      <c r="C201" s="5" t="s">
        <v>302</v>
      </c>
      <c r="D201" s="5">
        <v>2020</v>
      </c>
      <c r="E201" s="19"/>
      <c r="F201" s="21"/>
      <c r="G201" s="19"/>
      <c r="H201" s="19"/>
      <c r="I201" s="19"/>
      <c r="J201" s="19"/>
      <c r="K201" s="36"/>
      <c r="L201" s="28"/>
      <c r="M201" s="28"/>
      <c r="N201" s="28"/>
    </row>
    <row r="202" spans="1:14" x14ac:dyDescent="0.25">
      <c r="A202" s="5"/>
      <c r="B202" s="6" t="s">
        <v>303</v>
      </c>
      <c r="C202" s="5"/>
      <c r="D202" s="5"/>
      <c r="E202" s="29"/>
      <c r="F202" s="30"/>
      <c r="G202" s="29">
        <f>E202+(E202*F202)</f>
        <v>0</v>
      </c>
      <c r="H202" s="5" t="s">
        <v>116</v>
      </c>
      <c r="I202" s="29">
        <f>2*E202</f>
        <v>0</v>
      </c>
      <c r="J202" s="29">
        <f>2*G202</f>
        <v>0</v>
      </c>
      <c r="K202" s="36"/>
      <c r="L202" s="28"/>
      <c r="M202" s="28"/>
      <c r="N202" s="28"/>
    </row>
    <row r="203" spans="1:14" s="50" customFormat="1" ht="23.25" customHeight="1" x14ac:dyDescent="0.3">
      <c r="A203" s="56" t="s">
        <v>109</v>
      </c>
      <c r="B203" s="57"/>
      <c r="C203" s="57"/>
      <c r="D203" s="57"/>
      <c r="E203" s="57"/>
      <c r="F203" s="57"/>
      <c r="G203" s="57"/>
      <c r="H203" s="58"/>
      <c r="I203" s="59">
        <f>SUM(I200:I202)</f>
        <v>0</v>
      </c>
      <c r="J203" s="59">
        <f>SUM(J200:J202)</f>
        <v>0</v>
      </c>
      <c r="K203" s="60"/>
      <c r="L203" s="61"/>
      <c r="M203" s="61"/>
      <c r="N203" s="61"/>
    </row>
    <row r="204" spans="1:14" x14ac:dyDescent="0.25">
      <c r="A204" s="28"/>
      <c r="C204" s="31"/>
      <c r="D204" s="28"/>
      <c r="E204" s="28"/>
      <c r="F204" s="28"/>
      <c r="G204" s="28"/>
      <c r="H204" s="28"/>
      <c r="I204" s="28"/>
      <c r="J204" s="28"/>
      <c r="K204" s="36"/>
      <c r="L204" s="28"/>
      <c r="M204" s="28"/>
      <c r="N204" s="28"/>
    </row>
    <row r="205" spans="1:14" ht="15.75" x14ac:dyDescent="0.25">
      <c r="A205" s="43" t="s">
        <v>310</v>
      </c>
      <c r="B205" s="44"/>
      <c r="C205" s="44"/>
      <c r="D205" s="44"/>
      <c r="E205" s="44"/>
      <c r="F205" s="44"/>
      <c r="G205" s="44"/>
      <c r="H205" s="44"/>
      <c r="I205" s="44"/>
      <c r="J205" s="44"/>
      <c r="K205" s="36"/>
      <c r="L205" s="28"/>
      <c r="M205" s="28"/>
      <c r="N205" s="28"/>
    </row>
    <row r="206" spans="1:14" ht="66" x14ac:dyDescent="0.25">
      <c r="A206" s="1" t="s">
        <v>1</v>
      </c>
      <c r="B206" s="1" t="s">
        <v>2</v>
      </c>
      <c r="C206" s="1" t="s">
        <v>3</v>
      </c>
      <c r="D206" s="1" t="s">
        <v>4</v>
      </c>
      <c r="E206" s="2" t="s">
        <v>5</v>
      </c>
      <c r="F206" s="3" t="s">
        <v>6</v>
      </c>
      <c r="G206" s="2" t="s">
        <v>7</v>
      </c>
      <c r="H206" s="1" t="s">
        <v>8</v>
      </c>
      <c r="I206" s="4" t="s">
        <v>164</v>
      </c>
      <c r="J206" s="4" t="s">
        <v>165</v>
      </c>
      <c r="K206" s="36"/>
      <c r="L206" s="33"/>
      <c r="N206" s="28"/>
    </row>
    <row r="207" spans="1:14" ht="30" x14ac:dyDescent="0.25">
      <c r="A207" s="5">
        <v>1</v>
      </c>
      <c r="B207" s="6" t="s">
        <v>304</v>
      </c>
      <c r="C207" s="5" t="s">
        <v>305</v>
      </c>
      <c r="D207" s="5">
        <v>2017</v>
      </c>
      <c r="E207" s="7"/>
      <c r="F207" s="8"/>
      <c r="G207" s="9">
        <f>E207+(E207*F207)</f>
        <v>0</v>
      </c>
      <c r="H207" s="5" t="s">
        <v>116</v>
      </c>
      <c r="I207" s="9">
        <f>2*E207</f>
        <v>0</v>
      </c>
      <c r="J207" s="9">
        <f>2*G207</f>
        <v>0</v>
      </c>
      <c r="K207" s="35"/>
    </row>
    <row r="208" spans="1:14" x14ac:dyDescent="0.25">
      <c r="A208" s="5"/>
      <c r="B208" s="6" t="s">
        <v>303</v>
      </c>
      <c r="C208" s="5"/>
      <c r="D208" s="5"/>
      <c r="E208" s="7"/>
      <c r="F208" s="8"/>
      <c r="G208" s="9">
        <f>E208+(E208*F208)</f>
        <v>0</v>
      </c>
      <c r="H208" s="5" t="s">
        <v>116</v>
      </c>
      <c r="I208" s="9">
        <f>2*E208</f>
        <v>0</v>
      </c>
      <c r="J208" s="9">
        <f>2*G208</f>
        <v>0</v>
      </c>
      <c r="K208" s="35"/>
    </row>
    <row r="209" spans="1:11" s="50" customFormat="1" ht="24" customHeight="1" x14ac:dyDescent="0.3">
      <c r="A209" s="56" t="s">
        <v>109</v>
      </c>
      <c r="B209" s="57"/>
      <c r="C209" s="57"/>
      <c r="D209" s="57"/>
      <c r="E209" s="57"/>
      <c r="F209" s="57"/>
      <c r="G209" s="57"/>
      <c r="H209" s="58"/>
      <c r="I209" s="62">
        <f>SUM(I207:I208)</f>
        <v>0</v>
      </c>
      <c r="J209" s="62">
        <f>SUM(J207:J208)</f>
        <v>0</v>
      </c>
      <c r="K209" s="49"/>
    </row>
    <row r="210" spans="1:11" x14ac:dyDescent="0.25">
      <c r="A210" s="32"/>
      <c r="B210" s="32"/>
      <c r="C210" s="32"/>
      <c r="D210" s="32"/>
      <c r="E210" s="32"/>
      <c r="F210" s="32"/>
      <c r="G210" s="32"/>
      <c r="H210" s="32"/>
      <c r="I210" s="34"/>
      <c r="J210" s="34"/>
      <c r="K210" s="35"/>
    </row>
    <row r="211" spans="1:11" x14ac:dyDescent="0.25">
      <c r="A211" s="37" t="s">
        <v>311</v>
      </c>
      <c r="B211" s="37"/>
      <c r="C211" s="37"/>
      <c r="D211" s="37"/>
      <c r="E211" s="37"/>
      <c r="F211" s="37"/>
      <c r="G211" s="37"/>
      <c r="H211" s="37"/>
      <c r="I211" s="37"/>
      <c r="J211" s="37"/>
      <c r="K211" s="35"/>
    </row>
    <row r="212" spans="1:11" ht="66" x14ac:dyDescent="0.25">
      <c r="A212" s="1" t="s">
        <v>1</v>
      </c>
      <c r="B212" s="1" t="s">
        <v>2</v>
      </c>
      <c r="C212" s="1" t="s">
        <v>3</v>
      </c>
      <c r="D212" s="1" t="s">
        <v>4</v>
      </c>
      <c r="E212" s="2" t="s">
        <v>5</v>
      </c>
      <c r="F212" s="3" t="s">
        <v>6</v>
      </c>
      <c r="G212" s="2" t="s">
        <v>7</v>
      </c>
      <c r="H212" s="1" t="s">
        <v>8</v>
      </c>
      <c r="I212" s="4" t="s">
        <v>164</v>
      </c>
      <c r="J212" s="4" t="s">
        <v>165</v>
      </c>
      <c r="K212" s="35"/>
    </row>
    <row r="213" spans="1:11" x14ac:dyDescent="0.25">
      <c r="A213" s="5" t="s">
        <v>113</v>
      </c>
      <c r="B213" s="6" t="s">
        <v>308</v>
      </c>
      <c r="C213" s="5">
        <v>1703540</v>
      </c>
      <c r="D213" s="5">
        <v>2014</v>
      </c>
      <c r="E213" s="7"/>
      <c r="F213" s="8"/>
      <c r="G213" s="9">
        <f>E213+(E213*F213)</f>
        <v>0</v>
      </c>
      <c r="H213" s="5" t="s">
        <v>116</v>
      </c>
      <c r="I213" s="9">
        <f>2*E213</f>
        <v>0</v>
      </c>
      <c r="J213" s="9">
        <f>2*G213</f>
        <v>0</v>
      </c>
      <c r="K213" s="35"/>
    </row>
    <row r="214" spans="1:11" s="50" customFormat="1" ht="27.75" customHeight="1" x14ac:dyDescent="0.3">
      <c r="A214" s="56" t="s">
        <v>109</v>
      </c>
      <c r="B214" s="57"/>
      <c r="C214" s="57"/>
      <c r="D214" s="57"/>
      <c r="E214" s="57"/>
      <c r="F214" s="57"/>
      <c r="G214" s="57"/>
      <c r="H214" s="58"/>
      <c r="I214" s="62">
        <f>SUM(I212:I213)</f>
        <v>0</v>
      </c>
      <c r="J214" s="62">
        <f>SUM(J212:J213)</f>
        <v>0</v>
      </c>
      <c r="K214" s="49"/>
    </row>
    <row r="215" spans="1:11" x14ac:dyDescent="0.25">
      <c r="A215" s="32"/>
      <c r="B215" s="32"/>
      <c r="C215" s="32"/>
      <c r="D215" s="32"/>
      <c r="E215" s="32"/>
      <c r="F215" s="32"/>
      <c r="G215" s="32"/>
      <c r="H215" s="32"/>
      <c r="I215" s="34"/>
      <c r="J215" s="34"/>
      <c r="K215" s="35"/>
    </row>
    <row r="216" spans="1:11" x14ac:dyDescent="0.25">
      <c r="A216" s="39" t="s">
        <v>312</v>
      </c>
      <c r="B216" s="39"/>
      <c r="C216" s="39"/>
      <c r="D216" s="39"/>
      <c r="E216" s="39"/>
      <c r="F216" s="39"/>
      <c r="G216" s="39"/>
      <c r="H216" s="39"/>
      <c r="I216" s="39"/>
      <c r="J216" s="39"/>
      <c r="K216" s="35"/>
    </row>
    <row r="217" spans="1:11" ht="66" x14ac:dyDescent="0.25">
      <c r="A217" s="1" t="s">
        <v>1</v>
      </c>
      <c r="B217" s="1" t="s">
        <v>2</v>
      </c>
      <c r="C217" s="1" t="s">
        <v>3</v>
      </c>
      <c r="D217" s="1" t="s">
        <v>4</v>
      </c>
      <c r="E217" s="2" t="s">
        <v>5</v>
      </c>
      <c r="F217" s="3" t="s">
        <v>6</v>
      </c>
      <c r="G217" s="2" t="s">
        <v>7</v>
      </c>
      <c r="H217" s="1" t="s">
        <v>8</v>
      </c>
      <c r="I217" s="4" t="s">
        <v>164</v>
      </c>
      <c r="J217" s="4" t="s">
        <v>165</v>
      </c>
      <c r="K217" s="35"/>
    </row>
    <row r="218" spans="1:11" x14ac:dyDescent="0.25">
      <c r="A218" s="5" t="s">
        <v>113</v>
      </c>
      <c r="B218" s="6" t="s">
        <v>307</v>
      </c>
      <c r="C218" s="5">
        <v>9100200100</v>
      </c>
      <c r="D218" s="5">
        <v>2016</v>
      </c>
      <c r="E218" s="7"/>
      <c r="F218" s="8"/>
      <c r="G218" s="9">
        <f>E218+(E218*F218)</f>
        <v>0</v>
      </c>
      <c r="H218" s="5" t="s">
        <v>116</v>
      </c>
      <c r="I218" s="9">
        <f>2*E218</f>
        <v>0</v>
      </c>
      <c r="J218" s="9">
        <f>2*G218</f>
        <v>0</v>
      </c>
      <c r="K218" s="35"/>
    </row>
    <row r="219" spans="1:11" s="50" customFormat="1" ht="23.25" customHeight="1" x14ac:dyDescent="0.3">
      <c r="A219" s="56" t="s">
        <v>109</v>
      </c>
      <c r="B219" s="57"/>
      <c r="C219" s="57"/>
      <c r="D219" s="57"/>
      <c r="E219" s="57"/>
      <c r="F219" s="57"/>
      <c r="G219" s="57"/>
      <c r="H219" s="58"/>
      <c r="I219" s="62">
        <f>SUM(I217:I218)</f>
        <v>0</v>
      </c>
      <c r="J219" s="62">
        <f>SUM(J217:J218)</f>
        <v>0</v>
      </c>
      <c r="K219" s="49"/>
    </row>
    <row r="220" spans="1:11" x14ac:dyDescent="0.25">
      <c r="K220" s="35"/>
    </row>
    <row r="221" spans="1:11" x14ac:dyDescent="0.25">
      <c r="A221" s="38" t="s">
        <v>313</v>
      </c>
      <c r="B221" s="38"/>
      <c r="C221" s="38"/>
      <c r="D221" s="38"/>
      <c r="E221" s="38"/>
      <c r="F221" s="38"/>
      <c r="G221" s="38"/>
      <c r="H221" s="38"/>
      <c r="I221" s="38"/>
      <c r="J221" s="38"/>
      <c r="K221" s="35"/>
    </row>
    <row r="222" spans="1:11" ht="66" x14ac:dyDescent="0.25">
      <c r="A222" s="1" t="s">
        <v>1</v>
      </c>
      <c r="B222" s="1" t="s">
        <v>2</v>
      </c>
      <c r="C222" s="1" t="s">
        <v>3</v>
      </c>
      <c r="D222" s="1" t="s">
        <v>4</v>
      </c>
      <c r="E222" s="2" t="s">
        <v>5</v>
      </c>
      <c r="F222" s="3" t="s">
        <v>6</v>
      </c>
      <c r="G222" s="2" t="s">
        <v>7</v>
      </c>
      <c r="H222" s="1" t="s">
        <v>8</v>
      </c>
      <c r="I222" s="4" t="s">
        <v>164</v>
      </c>
      <c r="J222" s="4" t="s">
        <v>165</v>
      </c>
      <c r="K222" s="35"/>
    </row>
    <row r="223" spans="1:11" ht="30" x14ac:dyDescent="0.25">
      <c r="A223" s="5" t="s">
        <v>113</v>
      </c>
      <c r="B223" s="6" t="s">
        <v>306</v>
      </c>
      <c r="C223" s="5">
        <v>1060495</v>
      </c>
      <c r="D223" s="5">
        <v>2020</v>
      </c>
      <c r="E223" s="7"/>
      <c r="F223" s="8"/>
      <c r="G223" s="9">
        <f>E223+(E223*F223)</f>
        <v>0</v>
      </c>
      <c r="H223" s="5" t="s">
        <v>116</v>
      </c>
      <c r="I223" s="9">
        <f>2*E223</f>
        <v>0</v>
      </c>
      <c r="J223" s="9">
        <f>2*G223</f>
        <v>0</v>
      </c>
    </row>
    <row r="224" spans="1:11" s="50" customFormat="1" ht="24" customHeight="1" x14ac:dyDescent="0.3">
      <c r="A224" s="56" t="s">
        <v>109</v>
      </c>
      <c r="B224" s="57"/>
      <c r="C224" s="57"/>
      <c r="D224" s="57"/>
      <c r="E224" s="57"/>
      <c r="F224" s="57"/>
      <c r="G224" s="57"/>
      <c r="H224" s="58"/>
      <c r="I224" s="62">
        <f>SUM(I222:I223)</f>
        <v>0</v>
      </c>
      <c r="J224" s="62">
        <f>SUM(J222:J223)</f>
        <v>0</v>
      </c>
    </row>
    <row r="229" spans="7:7" x14ac:dyDescent="0.25">
      <c r="G229" t="s">
        <v>314</v>
      </c>
    </row>
  </sheetData>
  <mergeCells count="36">
    <mergeCell ref="A209:H209"/>
    <mergeCell ref="A136:J136"/>
    <mergeCell ref="A195:H195"/>
    <mergeCell ref="A198:J198"/>
    <mergeCell ref="A203:H203"/>
    <mergeCell ref="A205:J205"/>
    <mergeCell ref="A134:H134"/>
    <mergeCell ref="A105:J105"/>
    <mergeCell ref="A108:H108"/>
    <mergeCell ref="A110:J110"/>
    <mergeCell ref="A113:H113"/>
    <mergeCell ref="A115:J115"/>
    <mergeCell ref="A118:H118"/>
    <mergeCell ref="A120:J120"/>
    <mergeCell ref="A124:H124"/>
    <mergeCell ref="A126:J126"/>
    <mergeCell ref="A129:H129"/>
    <mergeCell ref="A131:J131"/>
    <mergeCell ref="A102:H102"/>
    <mergeCell ref="A1:J1"/>
    <mergeCell ref="A69:H69"/>
    <mergeCell ref="A71:J71"/>
    <mergeCell ref="A75:H75"/>
    <mergeCell ref="A77:J77"/>
    <mergeCell ref="A80:H80"/>
    <mergeCell ref="A82:J82"/>
    <mergeCell ref="A85:H85"/>
    <mergeCell ref="A87:J87"/>
    <mergeCell ref="A95:H95"/>
    <mergeCell ref="A97:J97"/>
    <mergeCell ref="A211:J211"/>
    <mergeCell ref="A214:H214"/>
    <mergeCell ref="A224:H224"/>
    <mergeCell ref="A221:J221"/>
    <mergeCell ref="A219:H219"/>
    <mergeCell ref="A216:J216"/>
  </mergeCells>
  <conditionalFormatting sqref="G138:G194 G200:G202 G207:G208">
    <cfRule type="containsText" dxfId="0" priority="9" operator="containsText" text="2023">
      <formula>NOT(ISERROR(SEARCH("2023",G138)))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&amp;LSprawa nr 124/2023&amp;CFormularz cenowy&amp;RZałącznik  nr 4 SWZ</oddHeader>
    <oddFooter>&amp;RStrona &amp;P z &amp;N</oddFooter>
  </headerFooter>
  <rowBreaks count="9" manualBreakCount="9">
    <brk id="57" max="9" man="1"/>
    <brk id="75" max="9" man="1"/>
    <brk id="95" max="9" man="1"/>
    <brk id="113" max="9" man="1"/>
    <brk id="130" max="9" man="1"/>
    <brk id="150" max="9" man="1"/>
    <brk id="175" max="9" man="1"/>
    <brk id="191" max="9" man="1"/>
    <brk id="20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endo + leg formularze </vt:lpstr>
      <vt:lpstr>'endo + leg formularze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dcterms:created xsi:type="dcterms:W3CDTF">2023-04-26T06:49:11Z</dcterms:created>
  <dcterms:modified xsi:type="dcterms:W3CDTF">2023-10-26T12:31:42Z</dcterms:modified>
</cp:coreProperties>
</file>