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3\przetargi\84-IV implanty UNIA\postępowanie\1. swz\AB Implanty  swz\"/>
    </mc:Choice>
  </mc:AlternateContent>
  <xr:revisionPtr revIDLastSave="0" documentId="13_ncr:1_{35A3C6F6-3E83-4592-82FE-E4EBCAF1B1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8" sheetId="10" r:id="rId1"/>
  </sheets>
  <definedNames>
    <definedName name="_xlnm.Print_Area" localSheetId="0">Arkusz8!$A$1:$I$58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3" i="10" l="1"/>
  <c r="F54" i="10"/>
  <c r="H54" i="10" s="1"/>
  <c r="F53" i="10"/>
  <c r="F52" i="10"/>
  <c r="H52" i="10" s="1"/>
  <c r="F51" i="10"/>
  <c r="H51" i="10" s="1"/>
  <c r="F50" i="10"/>
  <c r="H50" i="10" s="1"/>
  <c r="F49" i="10"/>
  <c r="H49" i="10" s="1"/>
  <c r="F48" i="10"/>
  <c r="H48" i="10" s="1"/>
  <c r="F47" i="10"/>
  <c r="H47" i="10" s="1"/>
  <c r="F46" i="10"/>
  <c r="H46" i="10" s="1"/>
  <c r="F45" i="10"/>
  <c r="H45" i="10" s="1"/>
  <c r="F44" i="10"/>
  <c r="H44" i="10" s="1"/>
  <c r="F43" i="10"/>
  <c r="H43" i="10" s="1"/>
  <c r="F42" i="10"/>
  <c r="H42" i="10" s="1"/>
  <c r="F41" i="10"/>
  <c r="H41" i="10" s="1"/>
  <c r="F40" i="10"/>
  <c r="H40" i="10" s="1"/>
  <c r="F39" i="10"/>
  <c r="H39" i="10" s="1"/>
  <c r="F38" i="10"/>
  <c r="H38" i="10" s="1"/>
  <c r="F37" i="10"/>
  <c r="H37" i="10" s="1"/>
  <c r="F36" i="10"/>
  <c r="H36" i="10" s="1"/>
  <c r="F35" i="10"/>
  <c r="H35" i="10" s="1"/>
  <c r="F34" i="10"/>
  <c r="H34" i="10" s="1"/>
  <c r="F33" i="10"/>
  <c r="H33" i="10" s="1"/>
  <c r="F32" i="10"/>
  <c r="H32" i="10" s="1"/>
  <c r="F31" i="10"/>
  <c r="H31" i="10" s="1"/>
  <c r="F30" i="10"/>
  <c r="H30" i="10" s="1"/>
  <c r="F29" i="10"/>
  <c r="H29" i="10" s="1"/>
  <c r="F28" i="10"/>
  <c r="H28" i="10" s="1"/>
  <c r="F27" i="10"/>
  <c r="H27" i="10" s="1"/>
  <c r="F26" i="10"/>
  <c r="H26" i="10" s="1"/>
  <c r="F25" i="10"/>
  <c r="H25" i="10" s="1"/>
  <c r="F24" i="10"/>
  <c r="H24" i="10" s="1"/>
  <c r="F23" i="10"/>
  <c r="H23" i="10" s="1"/>
  <c r="F22" i="10"/>
  <c r="H22" i="10" s="1"/>
  <c r="F21" i="10"/>
  <c r="H21" i="10" s="1"/>
  <c r="F20" i="10"/>
  <c r="H20" i="10" s="1"/>
  <c r="F19" i="10"/>
  <c r="H19" i="10" s="1"/>
  <c r="F18" i="10"/>
  <c r="H18" i="10" s="1"/>
  <c r="F17" i="10"/>
  <c r="H17" i="10" s="1"/>
  <c r="F16" i="10"/>
  <c r="H16" i="10" s="1"/>
  <c r="F15" i="10"/>
  <c r="H15" i="10" s="1"/>
  <c r="F14" i="10"/>
  <c r="H14" i="10" s="1"/>
  <c r="F13" i="10"/>
  <c r="H13" i="10" s="1"/>
  <c r="F12" i="10"/>
  <c r="H12" i="10" s="1"/>
  <c r="F11" i="10"/>
  <c r="H11" i="10" s="1"/>
  <c r="F10" i="10"/>
  <c r="H10" i="10" s="1"/>
  <c r="F9" i="10"/>
  <c r="H9" i="10" s="1"/>
  <c r="F8" i="10"/>
  <c r="H8" i="10" s="1"/>
  <c r="F7" i="10"/>
  <c r="H7" i="10" s="1"/>
  <c r="H55" i="10" l="1"/>
  <c r="F55" i="10"/>
</calcChain>
</file>

<file path=xl/sharedStrings.xml><?xml version="1.0" encoding="utf-8"?>
<sst xmlns="http://schemas.openxmlformats.org/spreadsheetml/2006/main" count="110" uniqueCount="64">
  <si>
    <t>j.m.</t>
  </si>
  <si>
    <t>szt.</t>
  </si>
  <si>
    <t>RAZEM</t>
  </si>
  <si>
    <t>Ilość</t>
  </si>
  <si>
    <t>X</t>
  </si>
  <si>
    <t>Lp</t>
  </si>
  <si>
    <t>Przedmiot zamówienia</t>
  </si>
  <si>
    <t>Stawka podatku VAT</t>
  </si>
  <si>
    <t>Płytka do bliższej nasady kości ramiennej, tytanowa, pod śruby 3,5mm, strona prawa i lewa, długość od 80, 90, 100,122,163, 204, 235, 265 mm, grubość 3,0 mm, blokowana , anatomicznie dopasowana forma płytki do kości, 8 otworów w części głowowej, 2, 3, 4, 6, 9, 12, 15, 18  otworów w części trzonowej plus owalny otwór umożliwiający pozycjonowanie płytki, wypustki umożliwiające umocowanie więzadeł stawu barkowego, małe otwory umożliwiające odpowiednie pozycjonowanie płytki za pomocą kirschnerów.</t>
  </si>
  <si>
    <t>Płytki proste (rewizyjne) do części trzonowej kości, ilość otworów 7, 9, 11 plus dwa  lub cztery owalne, długość 84, 101, 121, 141 mm, tytanowe, blokowane wielokątowo - maksymalny kąt 20 stopni, otwory umożliwiające zagłębienie się głowy śruby w płytce, grubość płytek 2,5 mm, możliwość modelowania (przycinania) płytek, owalne otwory służące do kompresji. Płytki pod śruby 3.0 mm.</t>
  </si>
  <si>
    <t xml:space="preserve"> Płytki  proste tubularne, od 4 do 12 otworów, długości od 34 do 98 mm, tytanowa, blokowane wielokątowo -maksymalny kąt 20 stopni, otwory umożliwiające zagłębienie się głowy śruby w płytce, grubość płytek 1,5 mm, możliwość modelowania (przycinania) płytek. Płytki pod śruby 3,0 mm.</t>
  </si>
  <si>
    <t>Płytka do wyrostka łokciowego; ilość otworów 6, 8, 10, 12 długość 79, 95, 111, 127 mm, blokowana, tytanowa, wielokątowa, maksymalny kąt dla śrub 35 stopni, otwory umożliwiają zagłębienie się główki śruby w płytce, grubość płytki 2,5 mm, anatomicznie dopasowana forma płytki do kości, dwa kolce stabilizujące.</t>
  </si>
  <si>
    <t xml:space="preserve"> Płytka do kości strzałkowej, 9 ,11 lub 13 otworów, ryglowana, tytanowa, wielokątowa - maksymalny kąt 20 stopni, otwory umożliwiają zagłębienie się główki śruby w płytce, grubość płytki 2,0 mm, anatomiczne uformowanie płytki, możliwość modelowania płytki.</t>
  </si>
  <si>
    <t xml:space="preserve">Płytka do kości obojczykowej górno boczna, strona lewa i prawa, 9 otworów w części głowowej pod śruby ø 3.0 mm, 3, 4, 5, 7, 9 otworów w trzonie płytki pod śruby ø 3.5 mm, blokowana, tytanowa, wielokątowa, otwory umożliwiają zagłębienie się główki śruby w płytce, grubość płytki 3,0 mm, długość: 70, 79, 88, 106, 124 mm, anatomicznie dopasowana forma płytki. </t>
  </si>
  <si>
    <t>Płytka do kości obojczykowej, ilość otworów 7 lub 9 blokowana, tytanowa, wielokątowa - maksymalny kąt 20 stopni, otwory umożliwiają zagłębienie się główki śruby w płytce, grubość płytki 2,5 mm, możliwość modelowania płytki, płytka lewa po obróceniu wzdłuż własnej osi, staje się płytką prawą, anatomicznie dopasowana forma płytki</t>
  </si>
  <si>
    <t>Płytka do kości obojczykowej rewizyjna, ilość otworów 7, blokowana, tytanowa, wielokątowa - maksymalny kąt 20 stopni, otwory umożliwiają zagłębienie się główki śruby w płytce, grubość płytki 3,7 mm, możliwość modelowania płytki, strona lewa/prawa, płytka umożliwia stabilizację skomplikowanych, wielofragmentowych złamań i stawu rzekomego, dwa owalne otwory służące do kompresji, anatomicznie dopasowana forma płytki</t>
  </si>
  <si>
    <t>Płytka do dalszego końca kości promieniowej dłoniowa w kształcie litery Delta, tytanowa, (prawa i lewa), system blokowania wielokierunkowego , 9 otworów w części głowowej, od 3 do 5 otworów w części trzonowej w tym otwór owalny do pozycjonowania płytki,  grubość płytki 2,0 mm, długość 55 i 71 mm. Duży otwór do korekty powierzchni stawowej oraz małe otwory umożliwiające  czasową stabilizację drutami Kirschnera. Kompatybilna ze śrubami średnicy 3,0 mm oraz 2,5 mm. Wersja wąska, standardowa i szersza   .</t>
  </si>
  <si>
    <t>Szt.</t>
  </si>
  <si>
    <t>Płytka do kości piętowej kompatybilna ze śrubami 2.5mm  i  3.0mm tytanowa, strona: lewa/prawa. Blokowana z możliwością wielokątowego wprowadzania śrub - maksymalny kąt 20°.  Grubość płytki 1.5 mm, długość 52 mm, dodatkowe małe otwory umożliwiające odpowiednie pozycjonowanie płytki za pomocą kirschnerów. Płytka 17 otworowa.</t>
  </si>
  <si>
    <t>Płytka do kości piętowej kompatybilna ze śrubami 2.5mm  i  3.0mm tytanowa, strona: lewa/prawa. Blokowana z możliwością wielokątowego wprowadzania śrub - maksymalny kąt 20°.  Grubość płytki 1.5 mm, długość 70 mm, dodatkowe małe otwory umożliwiające odpowiednie pozycjonowanie płytki za pomocą kirschnerów. Płytka 10 otworowa</t>
  </si>
  <si>
    <t>Śruby kompresyjne 2.8 mm, kaniulowane z gwintowaną główką , samowiercące, samogwintujące, samotnące. Materiał tytan, gwint  na główce nacinany dwukątowo ze skokiem 0,7 mm, średnica główki z gwintem 3,7 mm, średnica  trzpienia 2,5mm, średnica gwintu 2,8 mm, śrdnica rdzenia 1,9 mm, skok gwintu śruby 1,0 mm nacinany dwukątowo, gniazdo śruby gwiazdkowe. Kaniulacja umożliwiająca wprowadzenie po drucie Kirschnera o średnicy 1,0. Dostępne śruby z krótkim gwintem, w długościach od 12 do 34mm ze skokiem co 2 mm.</t>
  </si>
  <si>
    <t xml:space="preserve"> szt.</t>
  </si>
  <si>
    <t>Śruby kaniulowane 4.0 mm. Średnicy gwintu 4.0mm,  samogwintujące i samotnące, kaniulacja umożliwiająca wprowadzenie po drucie Kirschnera o średnicy 1,6. Średnica główki 5,8 mm, średnica rdzenia 3,0 mm. Dostępne śruby z krótkim gwintem, w długościach od 24 do 60 mm ze skokiem co 2 mm.</t>
  </si>
  <si>
    <t xml:space="preserve">Podkładka  pod śruby kaniulowane 4.0. Materiał tytan,  średnica zawnętrzna 10 mm, średnica wewnętrzna 5 mm </t>
  </si>
  <si>
    <t>Drut Kirchnera. Stalowy, średnica 1,0 mm, długość 150 mm.</t>
  </si>
  <si>
    <t>Drut Kirchnera. Stalowy, średnica 1,6 mm, długość 150 mm.</t>
  </si>
  <si>
    <t>Gwóźdź ślizgowy do zespolenia śródszpikowego ESIN, tytanowy, ø1,5; ø1,8; ø2,0; ø2,2; ø2,5; ø3,0; ø3,5; ø4,0; mm, długość 400 mm,. Przód gwoździa spłaszczony, zaokrąglony i wygięty pod odpowiednim kątem. Oznaczenie kolorystycznie ułatwiające identyfikację implantu.</t>
  </si>
  <si>
    <t>Nakładka blokująca do gwoździ ślizgowych ø1,5/2,0 mm; ø2,5/3,0 mm; ø3,5/4,0 mm, materiał - tytan. Przykręcana do kości śrubą korową.</t>
  </si>
  <si>
    <t>Śruba korowa blokująca, tytanowa, samogwintująca, średnica śruby z gwintem 3,0 mm, średnica głowy śruby 4,0 mm, średnica rdzenia śruby 2,1 mm , każda następna śruba o 4 mm dłuższa, długość śrub od 20 mm do 40 mm</t>
  </si>
  <si>
    <t>Płytki proste 10 otworowe - (łancuszek), blokowane wielokątowo w systemie blokowania bezgwintowego, kompatybilne ze  śrubami  śrdnicy 1,5 mm i 2,0 mm, tytanowe, grubość płytek 0,8 i 1,0 mm, możliwość modelowania i przycinania płytek.</t>
  </si>
  <si>
    <t>Płytki dwurzędowe 6, 8, 10 otworów równoległych, blokowane wielokątowo w systemie blokowania bezgwintowego, kompatybilne ze  śrubami  śrdnicy 1,5 mm i 2,0 mm, tytanowe, grubość płytek 0,8 i 1,0 mm, możliwość modelowania i przycinania płytek.</t>
  </si>
  <si>
    <t>Płytki dwurzędowa 6, 8, 10, 12 otworów po przekątnej, prawa/lewa, blokowane wielokątowo w systemie blokowania bezgwintowego, kompatybilne ze  śrubami  śrdnicy 1,5 mm i 2,0 mm, tytanowe, grubość płytek 0,8 i 1,0 mm, możliwość modelowania i przycinania płytek.</t>
  </si>
  <si>
    <t>Płytki T. 6 i 8 otworowe , blokowane wielokątowo w systemie blokowania bezgwintowego, kompatybilne ze  śrubami  śrdnicy 1,5 mm i 2,0 mm, tytanowe, grubość płytek 0,8 i 1,0 mm, możliwość modelowania i przycinania płytek.</t>
  </si>
  <si>
    <t>Płytki Y 7 otworowe,  blokowane wielokątowo w systemie blokowania bezgwintowego, kompatybilne ze  śrubami  śrdnicy 1,5 mm i 2,0 mm, tytanowe, grubość płytek 0,8 i 1,0 mm, możliwość modelowania i przycinania płytki.</t>
  </si>
  <si>
    <t>Płytki Z. 9 i 13 otworowe,  blokowane wielokątowo w systemie blokowania bezgwintowego, kompatybilne ze  śrubami  śrdnicy 1,5 mm i 2,0 mm, tytanowe, grubość płytek 0,8 i 1,0 mm, możliwość modelowania i przycinania płytek.</t>
  </si>
  <si>
    <t>Płytki X. 4 otworowe,  blokowane wielokątowo w systemie blokowania bezgwintowego, kompatybilne ze  śrubami  śrdnicy 1,5 mm i 2,0 mm, tytanowe, grubość płytek 0,8 i 1,0 mm, możliwość modelowania i przycinania płytek.</t>
  </si>
  <si>
    <t>Podkładki do śrub Ø 1,5 i 2,0 mm, tytanowe, grubość podkładek  0,8 i 1,0 mm</t>
  </si>
  <si>
    <t>Wiertło kaniulowane śr. 2,2 mm, kaniul. 1,2 mm, L=120 mm</t>
  </si>
  <si>
    <t>Wiertło kaniulowane AO-SK, śr. zewn. 3,2wewn. 1,8, L=175 mm</t>
  </si>
  <si>
    <t>Wiertło kostne z szybkozłącznym chwytem  fi 1,1 mm dł. 65 mm</t>
  </si>
  <si>
    <t>Wiertło kostne z szybkozłącznym chwytem  fi 1,5 mm dł.88 mm</t>
  </si>
  <si>
    <t>Wiertło kostne z szybkozłącznym chwytem  fi 2,0 mm dł.105 mm</t>
  </si>
  <si>
    <t>Wiertło kostne z szybkozłącznym chwytem  fi 2,0 mm dł.175 mm</t>
  </si>
  <si>
    <t>Wiertło kostne z szybkozłącznym chwytem  fi 2,5 mm dł.105 mm</t>
  </si>
  <si>
    <t>Wiertło kostne z szybkozłącznym chwytem  fi 2,5 mm dł.175 mm</t>
  </si>
  <si>
    <t>Wiertło kostne z szybkozłącznym chwytem  fi 2,7 mm dł.105 mm</t>
  </si>
  <si>
    <t>Wiertło kostne z szybkozłącznym chwytem  fi 2,7 mm dł.175 mm</t>
  </si>
  <si>
    <t>Wiertło kostne z szybkozłącznym chwytem  fi 3,2 mm dł.195 mm</t>
  </si>
  <si>
    <r>
      <t>Śruby  blokowane tytanowe samogwintujące.  Średnice śrub z gwintem 2,5, 3,0 i 3,5 mm, średnice głów 4,0 i 5,6 mm, średnice rdzeni 1,7, 2,2 i 2,4 mm. Śruby w długościach</t>
    </r>
    <r>
      <rPr>
        <b/>
        <sz val="9"/>
        <color indexed="8"/>
        <rFont val="Arial"/>
        <family val="2"/>
        <charset val="238"/>
      </rPr>
      <t xml:space="preserve"> od 8 mm do 30 mm</t>
    </r>
    <r>
      <rPr>
        <sz val="9"/>
        <color indexed="8"/>
        <rFont val="Arial"/>
        <family val="2"/>
        <charset val="238"/>
      </rPr>
      <t xml:space="preserve"> ze skokiem co 2 mm.</t>
    </r>
  </si>
  <si>
    <r>
      <t xml:space="preserve">Śruby  blokowane tytanowe samogwintujące.  Średnice śrub z gwintem 3,0 i 3,5 mm, średnice głów 4,0 i 5,6 mm, średnice rdzeni  2,2 i 2,4 mm. Śruby w długościach od </t>
    </r>
    <r>
      <rPr>
        <b/>
        <sz val="9"/>
        <color indexed="8"/>
        <rFont val="Arial"/>
        <family val="2"/>
        <charset val="238"/>
      </rPr>
      <t xml:space="preserve">32 mm do 50 mm </t>
    </r>
    <r>
      <rPr>
        <sz val="9"/>
        <color indexed="8"/>
        <rFont val="Arial"/>
        <family val="2"/>
        <charset val="238"/>
      </rPr>
      <t>ze skokiem co 2 mm.</t>
    </r>
  </si>
  <si>
    <r>
      <t xml:space="preserve">Śruby  blokowane tytanowe samogwintujące.  Średnice śrub z gwintem 3,0 i 3,5 mm, średnice głów 4,0 i 5,6 mm, średnice rdzeni  2,2 i 2,4 mm.. Śruby w długościach od </t>
    </r>
    <r>
      <rPr>
        <b/>
        <sz val="9"/>
        <color indexed="8"/>
        <rFont val="Arial"/>
        <family val="2"/>
        <charset val="238"/>
      </rPr>
      <t>52 mm do 74 mm</t>
    </r>
    <r>
      <rPr>
        <sz val="9"/>
        <color indexed="8"/>
        <rFont val="Arial"/>
        <family val="2"/>
        <charset val="238"/>
      </rPr>
      <t xml:space="preserve"> ze skokiem co 2 mm.</t>
    </r>
  </si>
  <si>
    <r>
      <t xml:space="preserve">Śruby standardowe nieblokowane tytanowe samogwintujące.  Średnice śrub z gwintem 3,0 i 3,5 mm, średnice głów 4,0 i 5,6 mm, średnice rdzeni  2,2 i 2,4 mm. Śruby w długościach od </t>
    </r>
    <r>
      <rPr>
        <b/>
        <sz val="9"/>
        <color indexed="8"/>
        <rFont val="Arial"/>
        <family val="2"/>
        <charset val="238"/>
      </rPr>
      <t>10 mm do 30</t>
    </r>
    <r>
      <rPr>
        <sz val="9"/>
        <color indexed="8"/>
        <rFont val="Arial"/>
        <family val="2"/>
        <charset val="238"/>
      </rPr>
      <t xml:space="preserve"> mm ze skokiem co 2 mm.</t>
    </r>
  </si>
  <si>
    <r>
      <t>Śruby standardowe nieblokowane tytanowe samogwintujące.  Średnice śrub z gwintem 3,0 i 3,5 mm, średnice głów 4,0 i 5,6 mm, średnice rdzeni  2,2 i 2,4 mm. Śruby w długościach od</t>
    </r>
    <r>
      <rPr>
        <b/>
        <sz val="9"/>
        <color indexed="8"/>
        <rFont val="Arial"/>
        <family val="2"/>
        <charset val="238"/>
      </rPr>
      <t xml:space="preserve"> 32 mm do 50</t>
    </r>
    <r>
      <rPr>
        <sz val="9"/>
        <color indexed="8"/>
        <rFont val="Arial"/>
        <family val="2"/>
        <charset val="238"/>
      </rPr>
      <t xml:space="preserve"> mm ze skokiem co 2 mm.</t>
    </r>
  </si>
  <si>
    <r>
      <t>Śruby standardowe nieblokowane tytanowe samogwintujące.  Średnice śrub z gwintem 3,0 i 3,5 mm, średnice głów 4,0 i 5,6 mm, średnice rdzeni  2,2 i 2,4 mm. Śruby w długościach od</t>
    </r>
    <r>
      <rPr>
        <b/>
        <sz val="9"/>
        <color indexed="8"/>
        <rFont val="Arial"/>
        <family val="2"/>
        <charset val="238"/>
      </rPr>
      <t xml:space="preserve"> 52 mm do 60 mm </t>
    </r>
    <r>
      <rPr>
        <sz val="9"/>
        <color indexed="8"/>
        <rFont val="Arial"/>
        <family val="2"/>
        <charset val="238"/>
      </rPr>
      <t>ze skokiem co 2 mm.</t>
    </r>
  </si>
  <si>
    <r>
      <t xml:space="preserve"> Śruby 1,5 mm </t>
    </r>
    <r>
      <rPr>
        <b/>
        <sz val="9"/>
        <color indexed="8"/>
        <rFont val="Arial"/>
        <family val="2"/>
        <charset val="238"/>
      </rPr>
      <t>standardowe</t>
    </r>
    <r>
      <rPr>
        <sz val="9"/>
        <color indexed="8"/>
        <rFont val="Arial"/>
        <family val="2"/>
        <charset val="238"/>
      </rPr>
      <t xml:space="preserve">, tytanowe, samogwintujące. Średnica śruby z gwintem 1,5 mm, średnica głowy 2,5 mm, średnica rdzenia 1,1 mm,  długośc śrub od 6 do 20 mm ze skokiem co 1 mm </t>
    </r>
  </si>
  <si>
    <r>
      <t xml:space="preserve">Śruby 1.7 mm </t>
    </r>
    <r>
      <rPr>
        <b/>
        <sz val="9"/>
        <color indexed="8"/>
        <rFont val="Arial"/>
        <family val="2"/>
        <charset val="238"/>
      </rPr>
      <t>standardowe ratujące</t>
    </r>
    <r>
      <rPr>
        <sz val="9"/>
        <color indexed="8"/>
        <rFont val="Arial"/>
        <family val="2"/>
        <charset val="238"/>
      </rPr>
      <t>, tytanowe, samogwintujące. Średnica śruby z gwintem 1,7 mm, średnica głowy 2,5 mm, średnica rdzenia 1,3 mm, długośc śrub od 6 do 20 mm ze skokiem co 1 mm.</t>
    </r>
  </si>
  <si>
    <r>
      <t xml:space="preserve">Śruby 2,0 mm </t>
    </r>
    <r>
      <rPr>
        <b/>
        <sz val="9"/>
        <color indexed="8"/>
        <rFont val="Arial"/>
        <family val="2"/>
        <charset val="238"/>
      </rPr>
      <t>standardowe</t>
    </r>
    <r>
      <rPr>
        <sz val="9"/>
        <color indexed="8"/>
        <rFont val="Arial"/>
        <family val="2"/>
        <charset val="238"/>
      </rPr>
      <t>, tytanowe, samogwintujące. Średnica śruby z gwintem 2,0 mm, średnica głowy 2,5 mm, średnica rdzenia 1,3 mm, długośc śrub od 6 do 24 mm ze skokiem co 1 mm.</t>
    </r>
  </si>
  <si>
    <r>
      <t xml:space="preserve">Śruby 2,2mm </t>
    </r>
    <r>
      <rPr>
        <b/>
        <sz val="9"/>
        <color indexed="8"/>
        <rFont val="Arial"/>
        <family val="2"/>
        <charset val="238"/>
      </rPr>
      <t>standardowe ratujące</t>
    </r>
    <r>
      <rPr>
        <sz val="9"/>
        <color indexed="8"/>
        <rFont val="Arial"/>
        <family val="2"/>
        <charset val="238"/>
      </rPr>
      <t xml:space="preserve"> tytanowe, samogwintujące. Średnica śruby z gwintem 2,2 mm, średnica głowy 2,5 mm, średnica rdzenia 1,5 mm, długośc śrub od 6 do 24 mm ze skokiem co 1 mm. </t>
    </r>
  </si>
  <si>
    <t xml:space="preserve">Zamówienie częściowe nr 8 - Implanty sterylne </t>
  </si>
  <si>
    <t>załącznik nr 2 do SWZ- formularz cenowy, załącznik nr 1 do umowy</t>
  </si>
  <si>
    <t>Cena jednostkowa  netto zł</t>
  </si>
  <si>
    <t xml:space="preserve">Wartość netto zł </t>
  </si>
  <si>
    <t>Wartość brutto zł</t>
  </si>
  <si>
    <t>Nazwa handlowa/Nr katalogowy/Nazwa producenta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</si>
</sst>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0%"/>
    <numFmt numFmtId="166" formatCode="&quot; &quot;#,##0.00&quot; zł &quot;;&quot;-&quot;#,##0.00&quot; zł &quot;;&quot; -&quot;#&quot; zł &quot;;&quot; &quot;@&quot; &quot;"/>
    <numFmt numFmtId="167" formatCode="#,##0.00\ &quot;zł&quot;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1"/>
      <charset val="238"/>
    </font>
    <font>
      <sz val="9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2" fillId="0" borderId="0" applyBorder="0" applyProtection="0"/>
    <xf numFmtId="164" fontId="3" fillId="0" borderId="0" applyFont="0" applyBorder="0" applyProtection="0"/>
    <xf numFmtId="164" fontId="4" fillId="0" borderId="0" applyBorder="0" applyProtection="0">
      <alignment vertical="top"/>
    </xf>
    <xf numFmtId="165" fontId="2" fillId="0" borderId="0" applyBorder="0" applyProtection="0"/>
    <xf numFmtId="166" fontId="2" fillId="0" borderId="0" applyBorder="0" applyProtection="0"/>
  </cellStyleXfs>
  <cellXfs count="36">
    <xf numFmtId="0" fontId="0" fillId="0" borderId="0" xfId="0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167" fontId="12" fillId="0" borderId="1" xfId="0" applyNumberFormat="1" applyFont="1" applyBorder="1" applyAlignment="1">
      <alignment horizontal="center" vertical="top" wrapText="1"/>
    </xf>
    <xf numFmtId="9" fontId="1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7" fontId="5" fillId="0" borderId="1" xfId="0" applyNumberFormat="1" applyFont="1" applyBorder="1" applyAlignment="1">
      <alignment horizontal="center" vertical="top" wrapText="1"/>
    </xf>
    <xf numFmtId="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167" fontId="11" fillId="0" borderId="1" xfId="0" applyNumberFormat="1" applyFont="1" applyBorder="1" applyAlignment="1">
      <alignment horizontal="center" vertical="top" wrapText="1"/>
    </xf>
    <xf numFmtId="167" fontId="12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167" fontId="7" fillId="0" borderId="1" xfId="0" applyNumberFormat="1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top" wrapText="1"/>
    </xf>
    <xf numFmtId="9" fontId="10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6" fillId="0" borderId="0" xfId="0" applyFont="1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</cellXfs>
  <cellStyles count="7">
    <cellStyle name="Excel Built-in Currency" xfId="6" xr:uid="{737CD05F-ED26-4B02-B613-2A9F7E559832}"/>
    <cellStyle name="Excel Built-in Normal" xfId="3" xr:uid="{0090B7F2-C24B-4FCD-AD74-D222465A9420}"/>
    <cellStyle name="Excel Built-in Normal 1" xfId="2" xr:uid="{B59C9B20-7CF5-4382-A7A4-CD23C7B34971}"/>
    <cellStyle name="Excel Built-in Percent" xfId="5" xr:uid="{C8C1AFE3-41B0-45EF-87CA-8F0E66DCEC3B}"/>
    <cellStyle name="Normalny" xfId="0" builtinId="0"/>
    <cellStyle name="Normalny 2" xfId="4" xr:uid="{8239783F-C603-4FC8-8308-97BB1944D0F2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13AB2-C867-4476-A1D5-F77505F52F77}">
  <dimension ref="A2:I55"/>
  <sheetViews>
    <sheetView tabSelected="1" view="pageBreakPreview" zoomScale="60" zoomScaleNormal="100" workbookViewId="0">
      <selection activeCell="I11" sqref="I11"/>
    </sheetView>
  </sheetViews>
  <sheetFormatPr defaultRowHeight="15"/>
  <cols>
    <col min="1" max="1" width="6.140625" customWidth="1"/>
    <col min="2" max="2" width="55.7109375" customWidth="1"/>
    <col min="4" max="4" width="12.5703125" customWidth="1"/>
    <col min="5" max="5" width="15" customWidth="1"/>
    <col min="6" max="6" width="20.7109375" customWidth="1"/>
    <col min="7" max="8" width="17" customWidth="1"/>
    <col min="9" max="9" width="25.7109375" customWidth="1"/>
  </cols>
  <sheetData>
    <row r="2" spans="1:9">
      <c r="G2" s="27" t="s">
        <v>59</v>
      </c>
      <c r="H2" s="27"/>
      <c r="I2" s="27"/>
    </row>
    <row r="3" spans="1:9">
      <c r="A3" s="26" t="s">
        <v>58</v>
      </c>
      <c r="G3" s="27"/>
      <c r="H3" s="27"/>
      <c r="I3" s="27"/>
    </row>
    <row r="4" spans="1:9">
      <c r="G4" s="28"/>
      <c r="H4" s="28"/>
      <c r="I4" s="28"/>
    </row>
    <row r="5" spans="1:9" ht="45" customHeight="1">
      <c r="A5" s="30" t="s">
        <v>5</v>
      </c>
      <c r="B5" s="29" t="s">
        <v>6</v>
      </c>
      <c r="C5" s="29" t="s">
        <v>0</v>
      </c>
      <c r="D5" s="29" t="s">
        <v>3</v>
      </c>
      <c r="E5" s="29" t="s">
        <v>60</v>
      </c>
      <c r="F5" s="29" t="s">
        <v>61</v>
      </c>
      <c r="G5" s="31" t="s">
        <v>7</v>
      </c>
      <c r="H5" s="31" t="s">
        <v>62</v>
      </c>
      <c r="I5" s="29" t="s">
        <v>63</v>
      </c>
    </row>
    <row r="6" spans="1:9">
      <c r="A6" s="30"/>
      <c r="B6" s="29"/>
      <c r="C6" s="29"/>
      <c r="D6" s="29"/>
      <c r="E6" s="29"/>
      <c r="F6" s="29"/>
      <c r="G6" s="32"/>
      <c r="H6" s="32"/>
      <c r="I6" s="29"/>
    </row>
    <row r="7" spans="1:9" ht="48">
      <c r="A7" s="1">
        <v>1</v>
      </c>
      <c r="B7" s="2" t="s">
        <v>48</v>
      </c>
      <c r="C7" s="7" t="s">
        <v>1</v>
      </c>
      <c r="D7" s="8">
        <v>250</v>
      </c>
      <c r="E7" s="9"/>
      <c r="F7" s="9">
        <f t="shared" ref="F7:F20" si="0">D7*E7</f>
        <v>0</v>
      </c>
      <c r="G7" s="10"/>
      <c r="H7" s="9">
        <f>F7*(1+G7)</f>
        <v>0</v>
      </c>
      <c r="I7" s="7"/>
    </row>
    <row r="8" spans="1:9" ht="48">
      <c r="A8" s="1">
        <v>2</v>
      </c>
      <c r="B8" s="2" t="s">
        <v>49</v>
      </c>
      <c r="C8" s="7" t="s">
        <v>1</v>
      </c>
      <c r="D8" s="8">
        <v>10</v>
      </c>
      <c r="E8" s="9"/>
      <c r="F8" s="9">
        <f t="shared" si="0"/>
        <v>0</v>
      </c>
      <c r="G8" s="10"/>
      <c r="H8" s="9">
        <f t="shared" ref="H8:H54" si="1">F8*(1+G8)</f>
        <v>0</v>
      </c>
      <c r="I8" s="7"/>
    </row>
    <row r="9" spans="1:9" ht="48">
      <c r="A9" s="1">
        <v>3</v>
      </c>
      <c r="B9" s="2" t="s">
        <v>50</v>
      </c>
      <c r="C9" s="7" t="s">
        <v>1</v>
      </c>
      <c r="D9" s="8">
        <v>10</v>
      </c>
      <c r="E9" s="9"/>
      <c r="F9" s="9">
        <f t="shared" si="0"/>
        <v>0</v>
      </c>
      <c r="G9" s="10"/>
      <c r="H9" s="9">
        <f t="shared" si="1"/>
        <v>0</v>
      </c>
      <c r="I9" s="7"/>
    </row>
    <row r="10" spans="1:9" ht="48">
      <c r="A10" s="1">
        <v>4</v>
      </c>
      <c r="B10" s="2" t="s">
        <v>51</v>
      </c>
      <c r="C10" s="7" t="s">
        <v>1</v>
      </c>
      <c r="D10" s="8">
        <v>110</v>
      </c>
      <c r="E10" s="9"/>
      <c r="F10" s="9">
        <f t="shared" si="0"/>
        <v>0</v>
      </c>
      <c r="G10" s="10"/>
      <c r="H10" s="9">
        <f t="shared" si="1"/>
        <v>0</v>
      </c>
      <c r="I10" s="7"/>
    </row>
    <row r="11" spans="1:9" ht="48">
      <c r="A11" s="1">
        <v>5</v>
      </c>
      <c r="B11" s="2" t="s">
        <v>52</v>
      </c>
      <c r="C11" s="7" t="s">
        <v>1</v>
      </c>
      <c r="D11" s="8">
        <v>5</v>
      </c>
      <c r="E11" s="9"/>
      <c r="F11" s="9">
        <f t="shared" si="0"/>
        <v>0</v>
      </c>
      <c r="G11" s="10"/>
      <c r="H11" s="9">
        <f t="shared" si="1"/>
        <v>0</v>
      </c>
      <c r="I11" s="7"/>
    </row>
    <row r="12" spans="1:9" ht="48">
      <c r="A12" s="1">
        <v>6</v>
      </c>
      <c r="B12" s="2" t="s">
        <v>53</v>
      </c>
      <c r="C12" s="7" t="s">
        <v>1</v>
      </c>
      <c r="D12" s="8">
        <v>5</v>
      </c>
      <c r="E12" s="9"/>
      <c r="F12" s="9">
        <f t="shared" si="0"/>
        <v>0</v>
      </c>
      <c r="G12" s="10"/>
      <c r="H12" s="9">
        <f t="shared" si="1"/>
        <v>0</v>
      </c>
      <c r="I12" s="7"/>
    </row>
    <row r="13" spans="1:9" ht="108">
      <c r="A13" s="22">
        <v>7</v>
      </c>
      <c r="B13" s="3" t="s">
        <v>8</v>
      </c>
      <c r="C13" s="11" t="s">
        <v>1</v>
      </c>
      <c r="D13" s="8">
        <v>1</v>
      </c>
      <c r="E13" s="12"/>
      <c r="F13" s="12">
        <f t="shared" si="0"/>
        <v>0</v>
      </c>
      <c r="G13" s="13"/>
      <c r="H13" s="9">
        <f t="shared" si="1"/>
        <v>0</v>
      </c>
      <c r="I13" s="14"/>
    </row>
    <row r="14" spans="1:9" ht="72">
      <c r="A14" s="22">
        <v>8</v>
      </c>
      <c r="B14" s="4" t="s">
        <v>9</v>
      </c>
      <c r="C14" s="8" t="s">
        <v>1</v>
      </c>
      <c r="D14" s="8">
        <v>12</v>
      </c>
      <c r="E14" s="15"/>
      <c r="F14" s="9">
        <f>D14*E14</f>
        <v>0</v>
      </c>
      <c r="G14" s="10"/>
      <c r="H14" s="9">
        <f t="shared" si="1"/>
        <v>0</v>
      </c>
      <c r="I14" s="6"/>
    </row>
    <row r="15" spans="1:9" ht="60">
      <c r="A15" s="22">
        <v>9</v>
      </c>
      <c r="B15" s="2" t="s">
        <v>10</v>
      </c>
      <c r="C15" s="7" t="s">
        <v>1</v>
      </c>
      <c r="D15" s="8">
        <v>50</v>
      </c>
      <c r="E15" s="9"/>
      <c r="F15" s="9">
        <f t="shared" si="0"/>
        <v>0</v>
      </c>
      <c r="G15" s="10"/>
      <c r="H15" s="9">
        <f t="shared" si="1"/>
        <v>0</v>
      </c>
      <c r="I15" s="7"/>
    </row>
    <row r="16" spans="1:9" ht="60">
      <c r="A16" s="22">
        <v>10</v>
      </c>
      <c r="B16" s="2" t="s">
        <v>11</v>
      </c>
      <c r="C16" s="7" t="s">
        <v>1</v>
      </c>
      <c r="D16" s="8">
        <v>2</v>
      </c>
      <c r="E16" s="16"/>
      <c r="F16" s="9">
        <f t="shared" si="0"/>
        <v>0</v>
      </c>
      <c r="G16" s="10"/>
      <c r="H16" s="9">
        <f t="shared" si="1"/>
        <v>0</v>
      </c>
      <c r="I16" s="7"/>
    </row>
    <row r="17" spans="1:9" ht="60">
      <c r="A17" s="22">
        <v>11</v>
      </c>
      <c r="B17" s="5" t="s">
        <v>12</v>
      </c>
      <c r="C17" s="7" t="s">
        <v>1</v>
      </c>
      <c r="D17" s="8">
        <v>5</v>
      </c>
      <c r="E17" s="16"/>
      <c r="F17" s="9">
        <f t="shared" si="0"/>
        <v>0</v>
      </c>
      <c r="G17" s="10"/>
      <c r="H17" s="9">
        <f t="shared" si="1"/>
        <v>0</v>
      </c>
      <c r="I17" s="7"/>
    </row>
    <row r="18" spans="1:9" ht="72">
      <c r="A18" s="22">
        <v>12</v>
      </c>
      <c r="B18" s="4" t="s">
        <v>13</v>
      </c>
      <c r="C18" s="7" t="s">
        <v>1</v>
      </c>
      <c r="D18" s="8">
        <v>1</v>
      </c>
      <c r="E18" s="16"/>
      <c r="F18" s="9">
        <f t="shared" si="0"/>
        <v>0</v>
      </c>
      <c r="G18" s="10"/>
      <c r="H18" s="9">
        <f t="shared" si="1"/>
        <v>0</v>
      </c>
      <c r="I18" s="7"/>
    </row>
    <row r="19" spans="1:9" ht="72">
      <c r="A19" s="22">
        <v>13</v>
      </c>
      <c r="B19" s="3" t="s">
        <v>14</v>
      </c>
      <c r="C19" s="11" t="s">
        <v>1</v>
      </c>
      <c r="D19" s="17">
        <v>1</v>
      </c>
      <c r="E19" s="18"/>
      <c r="F19" s="12">
        <f t="shared" si="0"/>
        <v>0</v>
      </c>
      <c r="G19" s="19"/>
      <c r="H19" s="9">
        <f t="shared" si="1"/>
        <v>0</v>
      </c>
      <c r="I19" s="7"/>
    </row>
    <row r="20" spans="1:9" ht="84">
      <c r="A20" s="22">
        <v>14</v>
      </c>
      <c r="B20" s="3" t="s">
        <v>15</v>
      </c>
      <c r="C20" s="11" t="s">
        <v>1</v>
      </c>
      <c r="D20" s="17">
        <v>1</v>
      </c>
      <c r="E20" s="18"/>
      <c r="F20" s="12">
        <f t="shared" si="0"/>
        <v>0</v>
      </c>
      <c r="G20" s="19"/>
      <c r="H20" s="9">
        <f t="shared" si="1"/>
        <v>0</v>
      </c>
      <c r="I20" s="7"/>
    </row>
    <row r="21" spans="1:9" ht="108">
      <c r="A21" s="22">
        <v>15</v>
      </c>
      <c r="B21" s="2" t="s">
        <v>16</v>
      </c>
      <c r="C21" s="7" t="s">
        <v>17</v>
      </c>
      <c r="D21" s="8">
        <v>4</v>
      </c>
      <c r="E21" s="16"/>
      <c r="F21" s="9">
        <f>D21*E21</f>
        <v>0</v>
      </c>
      <c r="G21" s="10"/>
      <c r="H21" s="9">
        <f t="shared" si="1"/>
        <v>0</v>
      </c>
      <c r="I21" s="7"/>
    </row>
    <row r="22" spans="1:9" ht="72">
      <c r="A22" s="22">
        <v>16</v>
      </c>
      <c r="B22" s="2" t="s">
        <v>18</v>
      </c>
      <c r="C22" s="7" t="s">
        <v>1</v>
      </c>
      <c r="D22" s="8">
        <v>1</v>
      </c>
      <c r="E22" s="9"/>
      <c r="F22" s="9">
        <f>D22*E22</f>
        <v>0</v>
      </c>
      <c r="G22" s="10"/>
      <c r="H22" s="9">
        <f t="shared" si="1"/>
        <v>0</v>
      </c>
      <c r="I22" s="6"/>
    </row>
    <row r="23" spans="1:9" ht="72">
      <c r="A23" s="22">
        <v>17</v>
      </c>
      <c r="B23" s="2" t="s">
        <v>19</v>
      </c>
      <c r="C23" s="7" t="s">
        <v>1</v>
      </c>
      <c r="D23" s="8">
        <v>1</v>
      </c>
      <c r="E23" s="9"/>
      <c r="F23" s="9">
        <f>D23*E23</f>
        <v>0</v>
      </c>
      <c r="G23" s="10"/>
      <c r="H23" s="9">
        <f t="shared" si="1"/>
        <v>0</v>
      </c>
      <c r="I23" s="6"/>
    </row>
    <row r="24" spans="1:9" ht="108">
      <c r="A24" s="22">
        <v>18</v>
      </c>
      <c r="B24" s="2" t="s">
        <v>20</v>
      </c>
      <c r="C24" s="8" t="s">
        <v>21</v>
      </c>
      <c r="D24" s="8">
        <v>5</v>
      </c>
      <c r="E24" s="9"/>
      <c r="F24" s="9">
        <f>D24*E24</f>
        <v>0</v>
      </c>
      <c r="G24" s="10"/>
      <c r="H24" s="9">
        <f t="shared" si="1"/>
        <v>0</v>
      </c>
      <c r="I24" s="7"/>
    </row>
    <row r="25" spans="1:9" ht="60">
      <c r="A25" s="22">
        <v>19</v>
      </c>
      <c r="B25" s="2" t="s">
        <v>22</v>
      </c>
      <c r="C25" s="7" t="s">
        <v>1</v>
      </c>
      <c r="D25" s="8">
        <v>15</v>
      </c>
      <c r="E25" s="9"/>
      <c r="F25" s="9">
        <f>D25*E25</f>
        <v>0</v>
      </c>
      <c r="G25" s="10"/>
      <c r="H25" s="9">
        <f t="shared" si="1"/>
        <v>0</v>
      </c>
      <c r="I25" s="7"/>
    </row>
    <row r="26" spans="1:9" ht="24">
      <c r="A26" s="22">
        <v>20</v>
      </c>
      <c r="B26" s="2" t="s">
        <v>23</v>
      </c>
      <c r="C26" s="7" t="s">
        <v>1</v>
      </c>
      <c r="D26" s="8">
        <v>5</v>
      </c>
      <c r="E26" s="9"/>
      <c r="F26" s="9">
        <f t="shared" ref="F26:F51" si="2">D26*E26</f>
        <v>0</v>
      </c>
      <c r="G26" s="10"/>
      <c r="H26" s="9">
        <f t="shared" si="1"/>
        <v>0</v>
      </c>
      <c r="I26" s="7"/>
    </row>
    <row r="27" spans="1:9">
      <c r="A27" s="22">
        <v>21</v>
      </c>
      <c r="B27" s="2" t="s">
        <v>24</v>
      </c>
      <c r="C27" s="7" t="s">
        <v>1</v>
      </c>
      <c r="D27" s="8">
        <v>5</v>
      </c>
      <c r="E27" s="9"/>
      <c r="F27" s="9">
        <f t="shared" si="2"/>
        <v>0</v>
      </c>
      <c r="G27" s="10"/>
      <c r="H27" s="9">
        <f t="shared" si="1"/>
        <v>0</v>
      </c>
      <c r="I27" s="7"/>
    </row>
    <row r="28" spans="1:9">
      <c r="A28" s="22">
        <v>22</v>
      </c>
      <c r="B28" s="2" t="s">
        <v>25</v>
      </c>
      <c r="C28" s="7" t="s">
        <v>1</v>
      </c>
      <c r="D28" s="8">
        <v>15</v>
      </c>
      <c r="E28" s="9"/>
      <c r="F28" s="9">
        <f t="shared" si="2"/>
        <v>0</v>
      </c>
      <c r="G28" s="10"/>
      <c r="H28" s="9">
        <f t="shared" si="1"/>
        <v>0</v>
      </c>
      <c r="I28" s="7"/>
    </row>
    <row r="29" spans="1:9" ht="60">
      <c r="A29" s="22">
        <v>23</v>
      </c>
      <c r="B29" s="2" t="s">
        <v>26</v>
      </c>
      <c r="C29" s="7" t="s">
        <v>1</v>
      </c>
      <c r="D29" s="8">
        <v>250</v>
      </c>
      <c r="E29" s="9"/>
      <c r="F29" s="9">
        <f t="shared" si="2"/>
        <v>0</v>
      </c>
      <c r="G29" s="10"/>
      <c r="H29" s="9">
        <f t="shared" si="1"/>
        <v>0</v>
      </c>
      <c r="I29" s="7"/>
    </row>
    <row r="30" spans="1:9" ht="36">
      <c r="A30" s="22">
        <v>24</v>
      </c>
      <c r="B30" s="2" t="s">
        <v>27</v>
      </c>
      <c r="C30" s="7" t="s">
        <v>1</v>
      </c>
      <c r="D30" s="8">
        <v>1</v>
      </c>
      <c r="E30" s="9"/>
      <c r="F30" s="9">
        <f t="shared" si="2"/>
        <v>0</v>
      </c>
      <c r="G30" s="10"/>
      <c r="H30" s="9">
        <f t="shared" si="1"/>
        <v>0</v>
      </c>
      <c r="I30" s="7"/>
    </row>
    <row r="31" spans="1:9" ht="48">
      <c r="A31" s="22">
        <v>25</v>
      </c>
      <c r="B31" s="2" t="s">
        <v>28</v>
      </c>
      <c r="C31" s="7" t="s">
        <v>1</v>
      </c>
      <c r="D31" s="8">
        <v>1</v>
      </c>
      <c r="E31" s="9"/>
      <c r="F31" s="9">
        <f t="shared" si="2"/>
        <v>0</v>
      </c>
      <c r="G31" s="10"/>
      <c r="H31" s="9">
        <f t="shared" si="1"/>
        <v>0</v>
      </c>
      <c r="I31" s="7"/>
    </row>
    <row r="32" spans="1:9" ht="36">
      <c r="A32" s="22">
        <v>26</v>
      </c>
      <c r="B32" s="2" t="s">
        <v>54</v>
      </c>
      <c r="C32" s="7" t="s">
        <v>1</v>
      </c>
      <c r="D32" s="8">
        <v>5</v>
      </c>
      <c r="E32" s="9"/>
      <c r="F32" s="9">
        <f t="shared" si="2"/>
        <v>0</v>
      </c>
      <c r="G32" s="10"/>
      <c r="H32" s="9">
        <f t="shared" si="1"/>
        <v>0</v>
      </c>
      <c r="I32" s="7"/>
    </row>
    <row r="33" spans="1:9" ht="36">
      <c r="A33" s="22">
        <v>27</v>
      </c>
      <c r="B33" s="2" t="s">
        <v>55</v>
      </c>
      <c r="C33" s="7" t="s">
        <v>1</v>
      </c>
      <c r="D33" s="8">
        <v>1</v>
      </c>
      <c r="E33" s="9"/>
      <c r="F33" s="9">
        <f t="shared" si="2"/>
        <v>0</v>
      </c>
      <c r="G33" s="10"/>
      <c r="H33" s="9">
        <f t="shared" si="1"/>
        <v>0</v>
      </c>
      <c r="I33" s="7"/>
    </row>
    <row r="34" spans="1:9" ht="36">
      <c r="A34" s="22">
        <v>28</v>
      </c>
      <c r="B34" s="2" t="s">
        <v>56</v>
      </c>
      <c r="C34" s="7" t="s">
        <v>1</v>
      </c>
      <c r="D34" s="8">
        <v>5</v>
      </c>
      <c r="E34" s="9"/>
      <c r="F34" s="9">
        <f t="shared" si="2"/>
        <v>0</v>
      </c>
      <c r="G34" s="10"/>
      <c r="H34" s="9">
        <f t="shared" si="1"/>
        <v>0</v>
      </c>
      <c r="I34" s="7"/>
    </row>
    <row r="35" spans="1:9" ht="36">
      <c r="A35" s="22">
        <v>29</v>
      </c>
      <c r="B35" s="2" t="s">
        <v>57</v>
      </c>
      <c r="C35" s="7" t="s">
        <v>1</v>
      </c>
      <c r="D35" s="8">
        <v>1</v>
      </c>
      <c r="E35" s="9"/>
      <c r="F35" s="9">
        <f t="shared" si="2"/>
        <v>0</v>
      </c>
      <c r="G35" s="10"/>
      <c r="H35" s="9">
        <f t="shared" si="1"/>
        <v>0</v>
      </c>
      <c r="I35" s="7"/>
    </row>
    <row r="36" spans="1:9" ht="48">
      <c r="A36" s="22">
        <v>30</v>
      </c>
      <c r="B36" s="2" t="s">
        <v>29</v>
      </c>
      <c r="C36" s="7" t="s">
        <v>1</v>
      </c>
      <c r="D36" s="8">
        <v>1</v>
      </c>
      <c r="E36" s="9"/>
      <c r="F36" s="9">
        <f t="shared" si="2"/>
        <v>0</v>
      </c>
      <c r="G36" s="10"/>
      <c r="H36" s="9">
        <f t="shared" si="1"/>
        <v>0</v>
      </c>
      <c r="I36" s="7"/>
    </row>
    <row r="37" spans="1:9" ht="48">
      <c r="A37" s="22">
        <v>31</v>
      </c>
      <c r="B37" s="2" t="s">
        <v>30</v>
      </c>
      <c r="C37" s="7" t="s">
        <v>1</v>
      </c>
      <c r="D37" s="8">
        <v>1</v>
      </c>
      <c r="E37" s="9"/>
      <c r="F37" s="9">
        <f t="shared" si="2"/>
        <v>0</v>
      </c>
      <c r="G37" s="10"/>
      <c r="H37" s="9">
        <f t="shared" si="1"/>
        <v>0</v>
      </c>
      <c r="I37" s="7"/>
    </row>
    <row r="38" spans="1:9" ht="60">
      <c r="A38" s="22">
        <v>32</v>
      </c>
      <c r="B38" s="2" t="s">
        <v>31</v>
      </c>
      <c r="C38" s="7" t="s">
        <v>1</v>
      </c>
      <c r="D38" s="8">
        <v>1</v>
      </c>
      <c r="E38" s="9"/>
      <c r="F38" s="9">
        <f t="shared" si="2"/>
        <v>0</v>
      </c>
      <c r="G38" s="10"/>
      <c r="H38" s="9">
        <f t="shared" si="1"/>
        <v>0</v>
      </c>
      <c r="I38" s="7"/>
    </row>
    <row r="39" spans="1:9" ht="48">
      <c r="A39" s="22">
        <v>33</v>
      </c>
      <c r="B39" s="2" t="s">
        <v>32</v>
      </c>
      <c r="C39" s="7" t="s">
        <v>1</v>
      </c>
      <c r="D39" s="8">
        <v>1</v>
      </c>
      <c r="E39" s="9"/>
      <c r="F39" s="9">
        <f t="shared" si="2"/>
        <v>0</v>
      </c>
      <c r="G39" s="10"/>
      <c r="H39" s="9">
        <f t="shared" si="1"/>
        <v>0</v>
      </c>
      <c r="I39" s="7"/>
    </row>
    <row r="40" spans="1:9" ht="48">
      <c r="A40" s="22">
        <v>34</v>
      </c>
      <c r="B40" s="2" t="s">
        <v>33</v>
      </c>
      <c r="C40" s="7" t="s">
        <v>1</v>
      </c>
      <c r="D40" s="8">
        <v>1</v>
      </c>
      <c r="E40" s="9"/>
      <c r="F40" s="9">
        <f t="shared" si="2"/>
        <v>0</v>
      </c>
      <c r="G40" s="10"/>
      <c r="H40" s="9">
        <f t="shared" si="1"/>
        <v>0</v>
      </c>
      <c r="I40" s="7"/>
    </row>
    <row r="41" spans="1:9" ht="48">
      <c r="A41" s="22">
        <v>35</v>
      </c>
      <c r="B41" s="2" t="s">
        <v>34</v>
      </c>
      <c r="C41" s="7" t="s">
        <v>1</v>
      </c>
      <c r="D41" s="8">
        <v>1</v>
      </c>
      <c r="E41" s="9"/>
      <c r="F41" s="9">
        <f t="shared" si="2"/>
        <v>0</v>
      </c>
      <c r="G41" s="10"/>
      <c r="H41" s="9">
        <f t="shared" si="1"/>
        <v>0</v>
      </c>
      <c r="I41" s="7"/>
    </row>
    <row r="42" spans="1:9" ht="48">
      <c r="A42" s="22">
        <v>36</v>
      </c>
      <c r="B42" s="2" t="s">
        <v>35</v>
      </c>
      <c r="C42" s="7" t="s">
        <v>1</v>
      </c>
      <c r="D42" s="8">
        <v>1</v>
      </c>
      <c r="E42" s="9"/>
      <c r="F42" s="9">
        <f t="shared" si="2"/>
        <v>0</v>
      </c>
      <c r="G42" s="10"/>
      <c r="H42" s="9">
        <f t="shared" si="1"/>
        <v>0</v>
      </c>
      <c r="I42" s="7"/>
    </row>
    <row r="43" spans="1:9" ht="24">
      <c r="A43" s="22">
        <v>37</v>
      </c>
      <c r="B43" s="2" t="s">
        <v>36</v>
      </c>
      <c r="C43" s="7" t="s">
        <v>1</v>
      </c>
      <c r="D43" s="8">
        <v>1</v>
      </c>
      <c r="E43" s="9"/>
      <c r="F43" s="9">
        <f t="shared" si="2"/>
        <v>0</v>
      </c>
      <c r="G43" s="10"/>
      <c r="H43" s="9">
        <f t="shared" si="1"/>
        <v>0</v>
      </c>
      <c r="I43" s="7"/>
    </row>
    <row r="44" spans="1:9">
      <c r="A44" s="22">
        <v>38</v>
      </c>
      <c r="B44" s="2" t="s">
        <v>37</v>
      </c>
      <c r="C44" s="7" t="s">
        <v>1</v>
      </c>
      <c r="D44" s="8">
        <v>1</v>
      </c>
      <c r="E44" s="9"/>
      <c r="F44" s="9">
        <f t="shared" si="2"/>
        <v>0</v>
      </c>
      <c r="G44" s="10"/>
      <c r="H44" s="9">
        <f t="shared" si="1"/>
        <v>0</v>
      </c>
      <c r="I44" s="20"/>
    </row>
    <row r="45" spans="1:9">
      <c r="A45" s="22">
        <v>39</v>
      </c>
      <c r="B45" s="2" t="s">
        <v>38</v>
      </c>
      <c r="C45" s="7" t="s">
        <v>1</v>
      </c>
      <c r="D45" s="8">
        <v>1</v>
      </c>
      <c r="E45" s="9"/>
      <c r="F45" s="9">
        <f t="shared" si="2"/>
        <v>0</v>
      </c>
      <c r="G45" s="10"/>
      <c r="H45" s="9">
        <f t="shared" si="1"/>
        <v>0</v>
      </c>
      <c r="I45" s="20"/>
    </row>
    <row r="46" spans="1:9">
      <c r="A46" s="22">
        <v>40</v>
      </c>
      <c r="B46" s="21" t="s">
        <v>39</v>
      </c>
      <c r="C46" s="7" t="s">
        <v>1</v>
      </c>
      <c r="D46" s="8">
        <v>1</v>
      </c>
      <c r="E46" s="9"/>
      <c r="F46" s="9">
        <f t="shared" si="2"/>
        <v>0</v>
      </c>
      <c r="G46" s="10"/>
      <c r="H46" s="9">
        <f t="shared" si="1"/>
        <v>0</v>
      </c>
      <c r="I46" s="20"/>
    </row>
    <row r="47" spans="1:9">
      <c r="A47" s="22">
        <v>41</v>
      </c>
      <c r="B47" s="21" t="s">
        <v>40</v>
      </c>
      <c r="C47" s="7" t="s">
        <v>1</v>
      </c>
      <c r="D47" s="8">
        <v>1</v>
      </c>
      <c r="E47" s="9"/>
      <c r="F47" s="9">
        <f t="shared" si="2"/>
        <v>0</v>
      </c>
      <c r="G47" s="10"/>
      <c r="H47" s="9">
        <f t="shared" si="1"/>
        <v>0</v>
      </c>
      <c r="I47" s="20"/>
    </row>
    <row r="48" spans="1:9">
      <c r="A48" s="22">
        <v>42</v>
      </c>
      <c r="B48" s="21" t="s">
        <v>41</v>
      </c>
      <c r="C48" s="7" t="s">
        <v>1</v>
      </c>
      <c r="D48" s="8">
        <v>1</v>
      </c>
      <c r="E48" s="9"/>
      <c r="F48" s="9">
        <f t="shared" si="2"/>
        <v>0</v>
      </c>
      <c r="G48" s="10"/>
      <c r="H48" s="9">
        <f t="shared" si="1"/>
        <v>0</v>
      </c>
      <c r="I48" s="20"/>
    </row>
    <row r="49" spans="1:9">
      <c r="A49" s="22">
        <v>43</v>
      </c>
      <c r="B49" s="21" t="s">
        <v>42</v>
      </c>
      <c r="C49" s="7" t="s">
        <v>1</v>
      </c>
      <c r="D49" s="8">
        <v>1</v>
      </c>
      <c r="E49" s="9"/>
      <c r="F49" s="9">
        <f t="shared" si="2"/>
        <v>0</v>
      </c>
      <c r="G49" s="10"/>
      <c r="H49" s="9">
        <f t="shared" si="1"/>
        <v>0</v>
      </c>
      <c r="I49" s="20"/>
    </row>
    <row r="50" spans="1:9">
      <c r="A50" s="22">
        <v>44</v>
      </c>
      <c r="B50" s="21" t="s">
        <v>43</v>
      </c>
      <c r="C50" s="7" t="s">
        <v>1</v>
      </c>
      <c r="D50" s="8">
        <v>1</v>
      </c>
      <c r="E50" s="9"/>
      <c r="F50" s="9">
        <f t="shared" si="2"/>
        <v>0</v>
      </c>
      <c r="G50" s="10"/>
      <c r="H50" s="9">
        <f t="shared" si="1"/>
        <v>0</v>
      </c>
      <c r="I50" s="20"/>
    </row>
    <row r="51" spans="1:9">
      <c r="A51" s="22">
        <v>45</v>
      </c>
      <c r="B51" s="21" t="s">
        <v>44</v>
      </c>
      <c r="C51" s="7" t="s">
        <v>1</v>
      </c>
      <c r="D51" s="8">
        <v>1</v>
      </c>
      <c r="E51" s="9"/>
      <c r="F51" s="9">
        <f t="shared" si="2"/>
        <v>0</v>
      </c>
      <c r="G51" s="10"/>
      <c r="H51" s="9">
        <f t="shared" si="1"/>
        <v>0</v>
      </c>
      <c r="I51" s="20"/>
    </row>
    <row r="52" spans="1:9">
      <c r="A52" s="22">
        <v>46</v>
      </c>
      <c r="B52" s="21" t="s">
        <v>45</v>
      </c>
      <c r="C52" s="7" t="s">
        <v>1</v>
      </c>
      <c r="D52" s="8">
        <v>1</v>
      </c>
      <c r="E52" s="9"/>
      <c r="F52" s="9">
        <f>D52*E52</f>
        <v>0</v>
      </c>
      <c r="G52" s="10"/>
      <c r="H52" s="9">
        <f t="shared" si="1"/>
        <v>0</v>
      </c>
      <c r="I52" s="20"/>
    </row>
    <row r="53" spans="1:9">
      <c r="A53" s="22">
        <v>47</v>
      </c>
      <c r="B53" s="21" t="s">
        <v>46</v>
      </c>
      <c r="C53" s="7" t="s">
        <v>1</v>
      </c>
      <c r="D53" s="8">
        <v>1</v>
      </c>
      <c r="E53" s="9"/>
      <c r="F53" s="9">
        <f>D53*E53</f>
        <v>0</v>
      </c>
      <c r="G53" s="10"/>
      <c r="H53" s="9">
        <f t="shared" si="1"/>
        <v>0</v>
      </c>
      <c r="I53" s="20"/>
    </row>
    <row r="54" spans="1:9">
      <c r="A54" s="22">
        <v>48</v>
      </c>
      <c r="B54" s="21" t="s">
        <v>47</v>
      </c>
      <c r="C54" s="7" t="s">
        <v>1</v>
      </c>
      <c r="D54" s="8">
        <v>1</v>
      </c>
      <c r="E54" s="9"/>
      <c r="F54" s="9">
        <f>D54*E54</f>
        <v>0</v>
      </c>
      <c r="G54" s="10"/>
      <c r="H54" s="9">
        <f t="shared" si="1"/>
        <v>0</v>
      </c>
      <c r="I54" s="20"/>
    </row>
    <row r="55" spans="1:9" ht="15.75">
      <c r="A55" s="33" t="s">
        <v>2</v>
      </c>
      <c r="B55" s="34"/>
      <c r="C55" s="34"/>
      <c r="D55" s="35"/>
      <c r="E55" s="23" t="s">
        <v>4</v>
      </c>
      <c r="F55" s="23">
        <f>SUM(F7:F54)</f>
        <v>0</v>
      </c>
      <c r="G55" s="24" t="s">
        <v>4</v>
      </c>
      <c r="H55" s="23">
        <f>SUM(H7:H54)</f>
        <v>0</v>
      </c>
      <c r="I55" s="25"/>
    </row>
  </sheetData>
  <mergeCells count="11">
    <mergeCell ref="A55:D55"/>
    <mergeCell ref="B5:B6"/>
    <mergeCell ref="C5:C6"/>
    <mergeCell ref="D5:D6"/>
    <mergeCell ref="E5:E6"/>
    <mergeCell ref="G2:I4"/>
    <mergeCell ref="I5:I6"/>
    <mergeCell ref="A5:A6"/>
    <mergeCell ref="H5:H6"/>
    <mergeCell ref="G5:G6"/>
    <mergeCell ref="F5:F6"/>
  </mergeCells>
  <pageMargins left="0.7" right="0.7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Arkusz8</vt:lpstr>
      <vt:lpstr>Arkusz8!Obszar_wydruku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Katarzyna Królska</cp:lastModifiedBy>
  <cp:lastPrinted>2023-11-02T10:00:02Z</cp:lastPrinted>
  <dcterms:created xsi:type="dcterms:W3CDTF">2023-06-14T08:08:19Z</dcterms:created>
  <dcterms:modified xsi:type="dcterms:W3CDTF">2023-11-02T10:17:04Z</dcterms:modified>
</cp:coreProperties>
</file>