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SWZ dezynfekcja IV\"/>
    </mc:Choice>
  </mc:AlternateContent>
  <xr:revisionPtr revIDLastSave="0" documentId="13_ncr:1_{0B666E51-04A9-4E71-B437-C56ADE353F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mówienie częściowe nr 1" sheetId="5" r:id="rId1"/>
    <sheet name="zamówienie częściowe nr 2" sheetId="6" r:id="rId2"/>
    <sheet name="zamówienie częściowe nr 3" sheetId="7" r:id="rId3"/>
  </sheets>
  <calcPr calcId="181029"/>
</workbook>
</file>

<file path=xl/calcChain.xml><?xml version="1.0" encoding="utf-8"?>
<calcChain xmlns="http://schemas.openxmlformats.org/spreadsheetml/2006/main">
  <c r="G8" i="6" l="1"/>
  <c r="I8" i="6" s="1"/>
  <c r="G9" i="6"/>
  <c r="I9" i="6" s="1"/>
  <c r="G10" i="6"/>
  <c r="I10" i="6" s="1"/>
  <c r="G11" i="6"/>
  <c r="I11" i="6" s="1"/>
  <c r="G12" i="6"/>
  <c r="I12" i="6" s="1"/>
  <c r="G13" i="6"/>
  <c r="I13" i="6" s="1"/>
  <c r="G14" i="6"/>
  <c r="I14" i="6" s="1"/>
  <c r="G15" i="6"/>
  <c r="I15" i="6" s="1"/>
  <c r="G7" i="6"/>
  <c r="I7" i="6" s="1"/>
  <c r="G9" i="7"/>
  <c r="I9" i="7" s="1"/>
  <c r="G10" i="7"/>
  <c r="I10" i="7" s="1"/>
  <c r="G11" i="7"/>
  <c r="I11" i="7" s="1"/>
  <c r="G8" i="7"/>
  <c r="I8" i="7" s="1"/>
  <c r="G8" i="5"/>
  <c r="I8" i="5" s="1"/>
  <c r="G9" i="5"/>
  <c r="I9" i="5" s="1"/>
  <c r="G10" i="5"/>
  <c r="I10" i="5" s="1"/>
  <c r="G11" i="5"/>
  <c r="I11" i="5" s="1"/>
  <c r="G12" i="5"/>
  <c r="I12" i="5" s="1"/>
  <c r="G13" i="5"/>
  <c r="I13" i="5" s="1"/>
  <c r="G14" i="5"/>
  <c r="I14" i="5" s="1"/>
  <c r="G15" i="5"/>
  <c r="I15" i="5" s="1"/>
  <c r="G16" i="5"/>
  <c r="I16" i="5" s="1"/>
  <c r="G17" i="5"/>
  <c r="I17" i="5" s="1"/>
  <c r="G18" i="5"/>
  <c r="I18" i="5" s="1"/>
  <c r="G19" i="5"/>
  <c r="I19" i="5" s="1"/>
  <c r="G20" i="5"/>
  <c r="I20" i="5" s="1"/>
  <c r="G21" i="5"/>
  <c r="I21" i="5" s="1"/>
  <c r="G7" i="5"/>
  <c r="I12" i="7" l="1"/>
  <c r="G12" i="7"/>
  <c r="I16" i="6"/>
  <c r="G16" i="6"/>
  <c r="G22" i="5"/>
  <c r="I7" i="5"/>
  <c r="I22" i="5" s="1"/>
</calcChain>
</file>

<file path=xl/sharedStrings.xml><?xml version="1.0" encoding="utf-8"?>
<sst xmlns="http://schemas.openxmlformats.org/spreadsheetml/2006/main" count="152" uniqueCount="84">
  <si>
    <t>Lp.</t>
  </si>
  <si>
    <t>Preparat</t>
  </si>
  <si>
    <t>Ilość</t>
  </si>
  <si>
    <t>Opakowanie</t>
  </si>
  <si>
    <t>Pojemność</t>
  </si>
  <si>
    <t>1.</t>
  </si>
  <si>
    <t>2.</t>
  </si>
  <si>
    <t>Butelka</t>
  </si>
  <si>
    <t>4.</t>
  </si>
  <si>
    <t>5.</t>
  </si>
  <si>
    <t>6.</t>
  </si>
  <si>
    <t>RAZEM</t>
  </si>
  <si>
    <t>Cena jedn. netto</t>
  </si>
  <si>
    <t>Wartość netto</t>
  </si>
  <si>
    <t>Wartość brutto</t>
  </si>
  <si>
    <t>VAT (%)</t>
  </si>
  <si>
    <t>Nazwa</t>
  </si>
  <si>
    <t>Producent/ kod katalogowy</t>
  </si>
  <si>
    <t>Bezbarwny preparat alkoholowy do dezynfekcji skóry pacjenta przed zabiegami operacyjnymi, cewnikowaniem żył, pobieraniem krwi oraz płynów ustrojowych, zastrzykami, punkcjami, biopsjami, opatrywaniem ran, zdejmowaniem szwów (wskazania potwierdzone w ChPL). Preparat gotowy do użycia, zawierający min. 3 substancje czynne oraz nadtlenek wodoru. Nie zawierający alkoholu etylowego, jodu i jego pochodnych, chlorheksydyny, związków amoniowych. Spektrum działania: B (w tym MRSA), F (w tym dermatofity), Tbc, V (HIV, HBV, rotawirus, adenowirus, herpes simplex, wirus grypy azjatyckiej). Przed iniekcjami i pobieraniem krwi 15s.Przedoperacyjna dezynfekcja skóry 60 s. Produkt leczniczy</t>
  </si>
  <si>
    <t>1000ml</t>
  </si>
  <si>
    <t>Barwiony preparat alkoholowy do dezynfekcji skóry pacjenta przed zabiegami operacyjnymi, cewnikowaniem żył, pobieraniem krwi oraz płynów ustrojowych, zastrzykami, punkcjami, biopsjami, opatrywaniem ran, zdejmowaniem szwów (wskazania potwierdzone w ChPL). Preparat gotowy do użycia, zawierający min. 3 substancje czynne oraz nadtlenek wodoru. Nie zawierający alkoholu etylowego, jodu i jego pochodnych, chlorheksydyny, związków amoniowych. Spektrum działania: B (w tym MRSA), F (w tym dermatofity), Tbc, V (HIV, HBV, rotawirus, adenowirus, herpes simplex, wirus grypy azjatyckiej) Przed iniekcjami i pobieraniem krwi 15s.Przedoperacyjna dezynfekcja skóry 60 s. Produkt leczniczy.</t>
  </si>
  <si>
    <t>1000 ml</t>
  </si>
  <si>
    <t>Gotowy do użycia preparat alkoholowy barwiony przeznaczony do odkażania skóry przed pobieraniem krwi, zastrzykami, cewnikowaniem, punkcjami i operacjami; zawierający dwie substancje aktywne (wyłącznie alkohole - etanol i 2-propanol); bez zawartości jodu, chlorheksydyny, nadtlenku wodoru, fenoli i jego pochodnych; z możliwością stosowania u noworodków i niemowląt pod obserwacją lekarza (CHPL); o przedłużonym czasie działania do 24h; skuteczny na bakterie (gram+ i gram-, w tym MRSA, Tbc, E.coli), grzyby, wirusy (Vacina, HIV, HCV, HBV – 15s, Rotawirus, Polio); konfekcjonowany w opakowaniach 250ml z atomizerem, 1000ml i 5000ml. Produkt leczniczy.</t>
  </si>
  <si>
    <t>Butelka z atomizerem</t>
  </si>
  <si>
    <t>250 ml</t>
  </si>
  <si>
    <t>Gotowy do użycia preparat alkoholowy zawierajacy 2% diglukonian chlorheksydyny do dezynfekcji skóry przed procedurami naruszającymi ciągłość skóry oraz do higienicznej dezynfekcji rąk, o działaniu bakteriobójczym ( 30 sek.), prątkobójczym ( 30 sek.), drożdżakobójczym ( 30 sek.), działającym na wirusy osłonione ( lącznie z HBV,HCV,HIV). Konfekcjonowany min.: w opakowaniu 250 ml ze spryskiwaczem. Produkt biobójczy.</t>
  </si>
  <si>
    <t>Butelka ze spryskiwaczem</t>
  </si>
  <si>
    <t>Gotowy do użycia preparat alkoholowy bezbarwny przeznaczony do odkażania skóry przed pobieraniem krwi, zastrzykami, cewnikowaniem, punkcjami i operacjami; zawierający dwie substancje aktywne (wyłącznie alkohole - etanol i 2-propanol); bez zawartości jodu, chlorheksydyny, nadtlenku wodoru, fenoli i jego pochodnych; z możliwością stosowania u noworodków i niemowląt pod obserwacją lekarza (CHPL); o przedłużonym czasie działania do 24h; skuteczny na bakterie (gram+ i gram-, w tym MRSA, Tbc, E.coli), grzyby, wirusy (Vacina, HIV, HCV, HBV – 15s, Rotawirus, Polio); konfekcjonowany w opakowaniach 250ml z atomizerem, 1000ml i 5000ml. Produkt leczniczy.</t>
  </si>
  <si>
    <t>Bezbarwny produkt leczniczy wskazany m.in.: do odkażania i wspomagającego leczenia małych, powierzchniowych ran oraz dezynfekcji skóry prze zabiegami niechirurgicznymi ran, błon śluzowych i skóry, bez zawartości chlorcheksydyny i jodu, bez alkoholu. O działaniu bakteriobójczym,grzybobójczym, wirusobójczym. Mający zastosowanie min: w pediatrii do pielęgnacji kikuta pępowinowego, w pielęgnacji szwów pooperacyjnych, do zastosowania u dorosłych i dzieci w każdym wieku, Opakowanie: 50ml, 250 ml, 1000 ml. Produkt leczniczy.</t>
  </si>
  <si>
    <t>Alkoholowy preparat do dezynfekcji błon śluzowych obszaru genitalnego, oparty o etanol, chlorheksydynę, nadtlenek wodoru, bez zawartości jodu, fenoli i ich pochodnych, pH 5,0. Zawierający kwas mlekowy. 
Opakowanie a 500ml lub a 1l.</t>
  </si>
  <si>
    <t>Jednorazowe, nasączone 70% alkoholem izopropylowym gaziki wykonane z włókniny polipropylenowo-celulozowej, przeznaczone do oczyszczania i dezynfekcji skóry przed nakłuciem lub zastrzykiem; o wymiarach: 32,5mmx30mm (złożone) i 65mmx30mm (rozłożone); pakowane pojedynczo w hermetycznie zamkniętych saszetkach. Wyrób medyczny klasy I</t>
  </si>
  <si>
    <t>Karton</t>
  </si>
  <si>
    <t>100 szt.</t>
  </si>
  <si>
    <t>Bezbarwny preparat w żelu do oczyszczenia, dekontaminacji i nawilżania ran. Zawierający octenidynę, bez poliheksanidyny, alkoholu, środków konserwujących. Usuwający skutecznie biofilm bakteryjny. Spektrum działania: B,F w czasie 1 minuty. Wyrób medyczny IIb. Opakowanie  20ml</t>
  </si>
  <si>
    <t>20ml</t>
  </si>
  <si>
    <t>Bezbarwny preparat w płynie do oczyszczenia, dekontaminacji i nawilżania ran. Zawierający octenidynę, bez poliheksanidyny, alkoholu, środków konserwujących. Usuwający skutecznie biofilm bakteryjny. Wyrób medyczny IIb. Opakowanie 350ml</t>
  </si>
  <si>
    <t>350ml</t>
  </si>
  <si>
    <t>Sterylny, gotowy do użycia preparat o małej gęstości do oczyszczania i nawilżania ostrych i przewlekłych ran oraz ran pooparzeniowych I i II stopnia, przyspieszający proces powstawania ziarniny oraz nablonka, skutacznie usuwający martwicze zmiany w ranie, biofilm. Zawierający poliheksanidyne. Opakowanie 30 ml. Wyrób medyczny.</t>
  </si>
  <si>
    <t>30 ml</t>
  </si>
  <si>
    <t>Sterylny, gotowy  do użycia roztwór służący do irygacji, czyszczenia, nawilżania ran ostrych, przewlekłych jak i oparzeniowych I-II stopnia.Usuwa włókniste płaszcze i biofilmy z rany w sposób zapewniający ochronę tkanki, bezzapachowy. Zawierający poliheksanidynę 0,1% i betainę 0,1%;  Konfekcjonowany w opakowaniach 40ml i 350ml; Wyrób medyczny .</t>
  </si>
  <si>
    <t>13.</t>
  </si>
  <si>
    <t>Alkoholowy preparat do dezynfekcji błon śluzowych jamy ustnej, zawierający etanol, chlorheksydynę, o pH ok. 6, bez zawartości jodu o smaku miętowym; skuteczny na B, F, V (HIV, opryszczki); konfekcjonowany w opakowaniach 300ml</t>
  </si>
  <si>
    <t>300 ml</t>
  </si>
  <si>
    <t>Płyn do higieny jamy ustnej, stosowany min.: przed i po zabiegach chirurgicznych w obrębie jamy ustnej, do pielęgnacji jamy ustnej u pacjentów na OIT,  zawierający octenidynę. Opakowanie 250 ml. Europejska Notyfikacja Produktów Kosmetycznych - CPNP</t>
  </si>
  <si>
    <t>x</t>
  </si>
  <si>
    <t>Preparat wieloskładnikowy, do dezynfekcji powierzchni, narzędzi i sprzętu medycznego, w tym rownież inkubatorów na oddziałach położniczych, noworodkowych i wczesniaków oraz do dezynfekcji rozlanych płynów ustrojowych i wydalin, o dodatkowych właściwościach myjących;  w składzie mononadsiarczan potasu; stosowany w stężeniu 2% w czasie działania 10 minut; o działaniu bakteriobójczym i wirusobójczym ( włącznie z HIV i HBV ), nie powoduje schorzeń o podłożu alergicznym, niemutagenny, nierakotwórczy; o przyjemnym zapachu, posiada barwny wskaźnik roztworu, proszek pakowany w szaszetki po 200g;</t>
  </si>
  <si>
    <t>Saszetka</t>
  </si>
  <si>
    <t xml:space="preserve">  200 gram</t>
  </si>
  <si>
    <t xml:space="preserve">Gotowy do użycia, bezzapachowy preparat w postaci piany przeznaczony do szybkiej dezynfekcji miejsc trudnodostępnych, urządzeń i wszelkich małych powierzchni wrażliwych na działanie alkoholu; również na oddziałach noworodkowych, do inkubatorów oraz do głowic USG (rekomendacje producentów głowic Philips, Hitachi, Famed Żywiec), ekranów LCD,monitorów, systemów infuzyjnych i w pionie żywieniowym; oparty o 1-propanol ( max17g / 100g preparatu) i czwartorzędowe związki amoniowe;  bez zawartości aldehydów i alkiloloamin; skuteczny w czasie do 1min na bakterie (w tym MRSA, Tbc), grzyby, wirusy (HIV, HBV, HCV, Rota, Vaccinia, Patasia grypa typu A), oraz w czasie do 5min na wirusy Polioma oraz Noro wirus); Wyrób medyczny. Konfekcjonowany w opakowaniach 750ml z aplikatorem pianowym. </t>
  </si>
  <si>
    <t>Butelka z aplikatorem pianowym</t>
  </si>
  <si>
    <t xml:space="preserve">750 ml </t>
  </si>
  <si>
    <t>Preparat do dezynfekcji małych powierzchni , trudno dostępnych, na bazie propanolu i amfoterycznych związków powierzchniowo czynnych. Bez zawartości chloru, aldehydów, etanolu, fenoli i QAV, Spektrum działania : B (łącznie z MRSA i Tbc), F, V (Rota, Adeno, HIV, HBV, HCV) – do 1 min. Wymagana opinia kliniczna z terenu EU ; dopuszczenie do stosowania na oddziale dziecięcym. Wyrób medyczny. Opakowanie: Butelka 1000 ml.</t>
  </si>
  <si>
    <t>Preparat w postaci szybkodziałającej gotowej pianki na bazie nadtlenku wodoru, do dezynfekcji i mycia powierzchni medycznych wrażliwych nadziałanie alkoholu (w tym urządzeń elektronicznych np. sondy USG, monitory, telefony komórkowe); na bazie H2O2 (&lt; 2%) bez zawartości alkoholu, chloru, kwasu nadoctowego, QAV). Spektrum działania: zgodnie z EN 16615 B, F (Candidia albicans) – 1 min, F, Tbc – 5min, S (Cl. Difficile R 027) – 15min, V zgodnie z RKI i EN 14476 (HBV, HCV, HIV, Adeno, Polyoma SV40, Noro, Polio) – do 30 min. Okres trwałości po pierwszym otwarciu – do końca okresu ważności. Możliwość stosowania bez użycia środków ochrony indywidualnych. Opakowanie 5l i 750ml. produkt posiadający podwójną rejestrację (wyrób medyczny i biobójczy)</t>
  </si>
  <si>
    <t>750ml</t>
  </si>
  <si>
    <t xml:space="preserve">Preparat w postaci szybkodziałających gotowych do użycia chusteczek do dezynfekcji i mycia powierzchni medycznych wrażliwych nadziałanie alkoholu (w tym urządzeń elektronicznych np. sondy USG, monitory, telefony komórkowe),zawiera w składzie H2O2 (&lt; 2%), kwas glikolowy, związki powierzchniowo czynne, bez zawartości alkoholu, chloru, kwasu nadoctowego, QAV; chusteczka o wymiarze 20x20cm i gramaturze 50g/m2; pH: 2,1 - 2,3; spektrum działania: zgodnie z EN 16615 B, F, Tbc – 5min, S (Cl. Difficile R 027) – 15min, V zgodnie z RKI V (osłonkowe w tym: HBV, HCV, HIV) - 30sek., V (Adeno, Polyoma SV40, Rotawirus) – 30sek.; możliwość rozszerzenia spektrum o wirusy Polio i Noro zgodnie z EN 14476; testy wykonane na roztworze odciśniętym z chusteczki lub bezpośrednio z jej udziałem (EN 16615); pozytywna opinia producentów urządzeń ultrasonograficznych – Philips oraz Fuji Film; opakowanie flow pack a'100szt; okres trwałości po pierwszym otwarciu - 3 miesiące; możliwość stosowania bez środków ochorony indywidualnej; produkt posiadający podwójną rejestrację (wyrób medyczny i biobójczy) </t>
  </si>
  <si>
    <t xml:space="preserve">Opakowanie flowpack </t>
  </si>
  <si>
    <t>100 sztuk</t>
  </si>
  <si>
    <t>Preparat w postaci szybkodziałających gotowych do użycia chusteczek do dezynfekcji i mycia powierzchni medycznych wrażliwych nadziałanie alkoholu, na bazie H₂O₂ bez zawartości alkoholu, chloru, QAV, kwasu nadoctowego oraz poliaminy; chusteczka o wymiarze min. 20 x 20 cm i gramaturze min. 50 g/m²; spektrum działania: zgodnie z EN 16615 (test czterech pól) B, F - 5 minut, V zgodnie z RKI V (osłonkowe w tym: HBV, HCV, HIV; Polyoma SV40, Rota) - 30s, V zgodnie z EN 14476 (Adeno) - 1min; testy wykonane na roztworze odciśniętym z chusteczki lub bezpośrednio z jej udziałem (EN 16615); możliwość stosowania min. 3 miesiące od daty otwarcia opakowania, produkt posiadający rejestrację jako wyrób medyczny, konfekcjonowane w opakowaniu 100 chusteczek.</t>
  </si>
  <si>
    <t xml:space="preserve">Chusteczki alkoholowe do dezynfekcji małych powierzchni i sprzętu medycznego, możliwość zastosowania wkładów uzupełniających; bez zawartości aldehydów. Substancje czynne 35 g propan-2-ol,25 g propan-1-ol. Czas i spektrum działania:
* wg VAH 2015 (metodyka EN 16615) B, F, Tbc - 5 min
* B (EN 16615, EN 13727), drożdże (EN 16615, EN 13624), Tbc (EN 16615, EN 14348) - 1 min
* V wg EN 14476: osłonkowe, Rota - 30s; Adeno, Noro - 5 min; Polyoma SV 40 - 10min
* V wg DVV/RKI: osłonkowe - 30s
Opakowanie: flowpack 100 chusteczek o wymiarach 200x200mm; okres trwałości po pierwszym otwarciu: 2 miesiące; wyrób medyczny klasy IIa.
</t>
  </si>
  <si>
    <t>Dozownik do chusteczek z pozycji 5, 6 i 7, kompatybilny (pochodzący od jednego producenta), wykonany z polipropylenu (PP), o wymiarach: 26cm x 14,5cm x 9cm, z możliwością przykręcenia lub przyklejenia do ściany - śruby i taśma w komplecie</t>
  </si>
  <si>
    <t>Dozownik uchwyt</t>
  </si>
  <si>
    <t>Sterylny gotowy do użycia spray na bazie 70% alkoholu izopropylowego ( IPA ) w wodzie WFI; butelka wyposażona w zwalidowany system SDS i zamknięta w hermetycznie zamknięte podwójne worki foliowe w warunkach sterylnych</t>
  </si>
  <si>
    <t>XXX</t>
  </si>
  <si>
    <t>.</t>
  </si>
  <si>
    <t>Płynny preparat do jednoczesnego mycia i dezynfekcji wszystkich rodzajów powierzchni w środowisku szpitalnym, nie zawierający aldehydów, chloru, izopropanolu, kwasu nadoctowego i
aktywnego tlenu na bazie QAV, dodecyloaminy, 2-fenoksyetanol, alkilopoliglikozydu. Preparat bez zawartości substancji lotnych i zapachowych o doskonałej tolerancji materiałowej począwszy od metali, linoleum, i PCV, aż po ceramikę, gumę i tworzywa sztuczne. Możliwość dozowania w dozownikach DG1, DG3, Penguin i MS-3. Możliwość zalewania suchych chusteczek. Pozytywna opinia kliniczna IMiDz. Max spektrum działania: B, Tbc, F, V (HBV, HCV, HIV, Noro mysi, Rota, Polyoma SV40, Adeno. Czas i spektrum działania dla stężenia 1%: B, Tbc, F, wirusy HBV, HCV, HIV, Rota – do 15 min Wyrób medyczny klasy II A . Opakowanie : Kanister 6 litrów</t>
  </si>
  <si>
    <t>Kanister</t>
  </si>
  <si>
    <t>6 litrów</t>
  </si>
  <si>
    <t>Płynny preparat do jednoczesnego mycia i dezynfekcji wszystkich rodzajów powierzchni w środowisku szpitalnym, nie zawierający aldehydów, chloru, izopropanolu, kwasu nadoctowego i
aktywnego tlenu na bazie QAV, dodecyloaminy, 2-fenoksyetanol, alkilopoliglikozydu. Preparat bez zawartości substancji lotnych i zapachowych o doskonałej tolerancji materiałowej począwszy od metali, linoleum, i PCV, aż po ceramikę, gumę i tworzywa sztuczne. Możliwość dozowania w dozownikach DG1, DG3, Penguin i MS-3. Możliwość zalewania suchych chusteczek. Pozytywna opinia kliniczna IMiDz. Max spektrum działania: B, Tbc, F, V (HBV, HCV, HIV, Noro mysi, Rota, Polyoma SV40, Adeno. Czas i spektrum działania dla stężenia 1%: B, Tbc, F, wirusy HBV, HCV, HIV, Rota – do 15 min Wyrób medyczny. Opakowanie : Butelka 2,0 l z dozownikiem</t>
  </si>
  <si>
    <t>Butelka z dozownikiem</t>
  </si>
  <si>
    <t>2 litry</t>
  </si>
  <si>
    <t xml:space="preserve">Preparat w postaci proszku, generujący aktywny tlen,  preparat myjąco – dezynfekcyjny do wszelkich powierzchni zmywalnych, również delikatnych tworzyw sztucznych. Oparty na działaniu kwasu nadoctowego. Skuteczny także w obecności zanieczyszczeń organicznych. Przygotowanie roztworu roboczego poprzez dodanie preparatu do wody o temperaturze nie przekraczającej temperatury pokojowej. Spectrum: B, Tbc, F, V (z)* – 10 min.; S (Bacillus subtilis – 15 min., Clostridium Difficile rybotyp  027 i Clostridium Perfringens – 10 min.)
*(z) – aktywny także w obecności*(z) – aktywny także w obecności zanieczyszczeń organicznych. Wyrob medyczny. Opakowanie: Pojemnik 160g. </t>
  </si>
  <si>
    <t>Pojemnik</t>
  </si>
  <si>
    <t>160 gram</t>
  </si>
  <si>
    <t>Preparat chlorowy w postaci szybko i całkowicie rozpuszczalnych tabletek musujących, do jednoczesnej dezynfekcji i mycia dużych zmywalnych powierzchni, przedmiotów także w kuchenkach oddziałowych, oparty o troklozen sodu, bez aldehydu, fenolu, toluenu, benzenu i ich pochodnych. Łatwe przygotowanie roztworu, pH 5,0-6,0. Spektrum: B, Tbc, F, V, Clostridium Difficile-rybotyp 027. Czas działania: B, Tbc, F, V – do 15 min. Produkt biobójczy. Opakowanie : Pojemnik 150 tabletek.</t>
  </si>
  <si>
    <t>150 tabletek</t>
  </si>
  <si>
    <t xml:space="preserve"> Pozycja 1,2, 3, 4  - dostawa do Apteki Szpitalnej  szpital WCP przy ul. Wrzoska1 / szpital przy ul. Jarochowskiego 18</t>
  </si>
  <si>
    <t>załącznik nr 2 do SWZ, załącznik nr 1 do Umowy</t>
  </si>
  <si>
    <t xml:space="preserve">1. Zamawiający wymaga zaoferowania i sfinansowania do pakietu  programu monitorującego  poziom higieny szpitalnej.
Programu musi spełniać następujące wymagania:
    -dostarczenie żelu fluorescencyjnego w ilości min. 20 szt. miesięcznie,
    - dostarczenie elektronicznego urządzenie do rejestracji danych,
    - sporządzenie półrocznych porównawczych raportów monitorujących poziom higieny szpitalnej (z podziałem na odziały i wybrane powierzchnie),
    - operatorem programu będzie pracownik szpitala wskazany przez Zamawiającego. Czas trwania monitoringu poziomu higieny szpitalnej zgodny z okresem trwania wykonywanej usługi.                                                                          
2.  Zamawiający wymaga zaoferowania i sfinansowania do pakietu oraz montażu systemów dozujących typu Topmater J20 - 2 nisko - ciśnieniowego urządzenia do pianowego mycia i dezynfekcji  - w ilości ok. 2 sztuk   - czas i miejsce montażu wskazuje Zamawiający.    </t>
  </si>
  <si>
    <t xml:space="preserve">
Zamawiający wymaga zaoferowania i sfinansowania do pakietu  programu monitorującego  poziom higieny szpitalnej.
Programu musi spełniać następujące wymagania:
    - Dostarczenie żelu fluorescencyjnego w ilości min. 20 szt. miesięcznie,
    - Dostarczenie elektronicznego urządzenie do rejestracji danych,
    - Sporządzenie półrocznych porównawczych raportów monitorujących poziom higieny szpitalnej (z podziałem na odziały i wybrane powierzchnie),
    - Operatorem programu będzie pracownik szpitala wskazany przez Zamawiającego. Czas trwania monitoringu poziomu higieny szpitalnej zgodny z okresem trwania wykonywanej usługi.</t>
  </si>
  <si>
    <t xml:space="preserve"> Pozycja 1, 2, 3, 4, 5, 6, 7, 8, 9 - dostawa do Apteki szpitalnej szpital WCP przy ul. Adam Wrzoska 1  / szpital przy ul. Jarochowskiego 18</t>
  </si>
  <si>
    <t>Pozycje 1, 2, 3, 4, 5,  6, 7, 8, 9, 10,11,12,13,14 - dostawa do Apteki Szpitalnej szpital WCP ul. Wrzoska 1   / szpital przy ul.Jarochowskiego 18</t>
  </si>
  <si>
    <r>
      <rPr>
        <b/>
        <sz val="12"/>
        <rFont val="Arial"/>
        <family val="2"/>
        <charset val="238"/>
      </rPr>
      <t xml:space="preserve"> Zamówienie częściowe nr 1 - Preparaty do dezynfekcji skóry i błon śluzowych                    </t>
    </r>
    <r>
      <rPr>
        <sz val="12"/>
        <rFont val="Arial"/>
        <family val="2"/>
        <charset val="238"/>
      </rPr>
      <t xml:space="preserve">  </t>
    </r>
  </si>
  <si>
    <r>
      <rPr>
        <b/>
        <sz val="12"/>
        <rFont val="Arial"/>
        <family val="2"/>
        <charset val="238"/>
      </rPr>
      <t xml:space="preserve"> Zamówienie częściowe nr 2 - Preparaty do mycia i dezynfekcji małych powierzchni                        </t>
    </r>
    <r>
      <rPr>
        <sz val="12"/>
        <rFont val="Arial"/>
        <family val="2"/>
        <charset val="238"/>
      </rPr>
      <t xml:space="preserve">                       </t>
    </r>
  </si>
  <si>
    <r>
      <rPr>
        <b/>
        <sz val="12"/>
        <rFont val="Arial"/>
        <family val="2"/>
        <charset val="238"/>
      </rPr>
      <t xml:space="preserve">Zamówienie częściowe nr 3 - Preparaty do mycia i dezynfekcji dużych powierzchni                            </t>
    </r>
    <r>
      <rPr>
        <sz val="12"/>
        <rFont val="Arial"/>
        <family val="2"/>
        <charset val="238"/>
      </rPr>
      <t xml:space="preserve">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</si>
</sst>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zł&quot;"/>
    <numFmt numFmtId="165" formatCode="#,##0.00\ &quot;zł&quot;"/>
    <numFmt numFmtId="166" formatCode="[$-415]General"/>
  </numFmts>
  <fonts count="10" x14ac:knownFonts="1">
    <font>
      <sz val="10"/>
      <name val="Arial CE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name val="Times New Roman"/>
      <family val="1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11"/>
      <name val="Arial CE"/>
      <family val="2"/>
      <charset val="238"/>
    </font>
    <font>
      <i/>
      <sz val="11"/>
      <color rgb="FF7F7F7F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/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6" fontId="9" fillId="0" borderId="0" applyBorder="0" applyProtection="0"/>
  </cellStyleXfs>
  <cellXfs count="7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center"/>
    </xf>
    <xf numFmtId="165" fontId="1" fillId="0" borderId="3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5" fontId="1" fillId="0" borderId="3" xfId="0" applyNumberFormat="1" applyFont="1" applyBorder="1"/>
    <xf numFmtId="0" fontId="6" fillId="0" borderId="0" xfId="0" applyFont="1"/>
    <xf numFmtId="0" fontId="6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center" wrapText="1"/>
    </xf>
    <xf numFmtId="165" fontId="6" fillId="0" borderId="3" xfId="0" applyNumberFormat="1" applyFont="1" applyBorder="1" applyAlignment="1">
      <alignment horizontal="center" vertical="center" wrapText="1"/>
    </xf>
    <xf numFmtId="9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164" fontId="6" fillId="0" borderId="3" xfId="0" applyNumberFormat="1" applyFont="1" applyBorder="1" applyAlignment="1">
      <alignment vertical="top" wrapText="1"/>
    </xf>
    <xf numFmtId="9" fontId="6" fillId="0" borderId="3" xfId="0" applyNumberFormat="1" applyFont="1" applyBorder="1" applyAlignment="1">
      <alignment horizontal="center" vertical="center" wrapText="1"/>
    </xf>
    <xf numFmtId="165" fontId="6" fillId="0" borderId="4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165" fontId="6" fillId="0" borderId="3" xfId="0" applyNumberFormat="1" applyFont="1" applyBorder="1" applyAlignment="1">
      <alignment horizontal="center" vertical="center"/>
    </xf>
    <xf numFmtId="0" fontId="4" fillId="0" borderId="0" xfId="0" applyFont="1"/>
    <xf numFmtId="0" fontId="7" fillId="0" borderId="0" xfId="0" applyFont="1"/>
    <xf numFmtId="0" fontId="8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9" fontId="6" fillId="0" borderId="2" xfId="0" applyNumberFormat="1" applyFont="1" applyBorder="1" applyAlignment="1">
      <alignment horizontal="center" vertical="center" wrapText="1"/>
    </xf>
    <xf numFmtId="166" fontId="6" fillId="2" borderId="13" xfId="1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165" fontId="6" fillId="0" borderId="2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165" fontId="6" fillId="0" borderId="11" xfId="0" applyNumberFormat="1" applyFont="1" applyBorder="1" applyAlignment="1">
      <alignment horizontal="center" vertical="center" wrapText="1"/>
    </xf>
    <xf numFmtId="164" fontId="6" fillId="0" borderId="11" xfId="0" applyNumberFormat="1" applyFont="1" applyBorder="1" applyAlignment="1">
      <alignment horizontal="center" vertical="center" wrapText="1"/>
    </xf>
    <xf numFmtId="9" fontId="6" fillId="0" borderId="5" xfId="0" applyNumberFormat="1" applyFont="1" applyBorder="1" applyAlignment="1">
      <alignment horizontal="center" vertical="center" wrapText="1"/>
    </xf>
    <xf numFmtId="165" fontId="6" fillId="0" borderId="5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top" wrapText="1"/>
    </xf>
    <xf numFmtId="164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top" wrapText="1"/>
    </xf>
    <xf numFmtId="165" fontId="5" fillId="0" borderId="1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/>
    </xf>
    <xf numFmtId="0" fontId="6" fillId="0" borderId="3" xfId="0" applyFont="1" applyBorder="1" applyAlignment="1">
      <alignment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165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2">
    <cellStyle name="Excel Built-in Explanatory Text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7"/>
  <sheetViews>
    <sheetView tabSelected="1" topLeftCell="A15" workbookViewId="0">
      <selection activeCell="I21" sqref="I21"/>
    </sheetView>
  </sheetViews>
  <sheetFormatPr defaultRowHeight="12.75" x14ac:dyDescent="0.2"/>
  <cols>
    <col min="1" max="1" width="5.28515625" customWidth="1"/>
    <col min="2" max="2" width="51.7109375" customWidth="1"/>
    <col min="4" max="4" width="13.7109375" customWidth="1"/>
    <col min="5" max="5" width="11.42578125" customWidth="1"/>
    <col min="6" max="6" width="13.140625" customWidth="1"/>
    <col min="7" max="7" width="15.5703125" customWidth="1"/>
    <col min="9" max="9" width="17.85546875" customWidth="1"/>
    <col min="11" max="11" width="14.28515625" customWidth="1"/>
  </cols>
  <sheetData>
    <row r="1" spans="1:11" x14ac:dyDescent="0.2">
      <c r="H1" s="58" t="s">
        <v>76</v>
      </c>
      <c r="I1" s="58"/>
      <c r="J1" s="58"/>
      <c r="K1" s="58"/>
    </row>
    <row r="3" spans="1:11" ht="15.75" x14ac:dyDescent="0.25">
      <c r="A3" s="1"/>
      <c r="B3" s="2" t="s">
        <v>81</v>
      </c>
      <c r="C3" s="2"/>
      <c r="D3" s="2"/>
      <c r="E3" s="2"/>
      <c r="F3" s="2"/>
      <c r="G3" s="2"/>
    </row>
    <row r="4" spans="1:11" ht="15.75" x14ac:dyDescent="0.25">
      <c r="A4" s="4"/>
      <c r="B4" s="4"/>
      <c r="C4" s="4"/>
      <c r="D4" s="4"/>
      <c r="E4" s="4"/>
      <c r="F4" s="4"/>
      <c r="G4" s="4"/>
      <c r="H4" s="4"/>
    </row>
    <row r="5" spans="1:11" ht="12.75" customHeight="1" x14ac:dyDescent="0.2">
      <c r="A5" s="57" t="s">
        <v>0</v>
      </c>
      <c r="B5" s="57" t="s">
        <v>1</v>
      </c>
      <c r="C5" s="57" t="s">
        <v>2</v>
      </c>
      <c r="D5" s="57" t="s">
        <v>3</v>
      </c>
      <c r="E5" s="57" t="s">
        <v>4</v>
      </c>
      <c r="F5" s="61" t="s">
        <v>12</v>
      </c>
      <c r="G5" s="57" t="s">
        <v>13</v>
      </c>
      <c r="H5" s="57" t="s">
        <v>15</v>
      </c>
      <c r="I5" s="57" t="s">
        <v>14</v>
      </c>
      <c r="J5" s="57" t="s">
        <v>16</v>
      </c>
      <c r="K5" s="57" t="s">
        <v>17</v>
      </c>
    </row>
    <row r="6" spans="1:11" ht="29.25" customHeight="1" x14ac:dyDescent="0.2">
      <c r="A6" s="57"/>
      <c r="B6" s="57"/>
      <c r="C6" s="57"/>
      <c r="D6" s="57"/>
      <c r="E6" s="57"/>
      <c r="F6" s="61"/>
      <c r="G6" s="57"/>
      <c r="H6" s="57"/>
      <c r="I6" s="57"/>
      <c r="J6" s="57"/>
      <c r="K6" s="57"/>
    </row>
    <row r="7" spans="1:11" ht="178.5" x14ac:dyDescent="0.2">
      <c r="A7" s="11">
        <v>1</v>
      </c>
      <c r="B7" s="12" t="s">
        <v>18</v>
      </c>
      <c r="C7" s="13">
        <v>30</v>
      </c>
      <c r="D7" s="13" t="s">
        <v>7</v>
      </c>
      <c r="E7" s="13" t="s">
        <v>19</v>
      </c>
      <c r="F7" s="14"/>
      <c r="G7" s="14">
        <f>C7*F7</f>
        <v>0</v>
      </c>
      <c r="H7" s="15"/>
      <c r="I7" s="21">
        <f>G7*(1+H7)</f>
        <v>0</v>
      </c>
      <c r="J7" s="11"/>
      <c r="K7" s="11"/>
    </row>
    <row r="8" spans="1:11" ht="178.5" x14ac:dyDescent="0.2">
      <c r="A8" s="11">
        <v>2</v>
      </c>
      <c r="B8" s="16" t="s">
        <v>20</v>
      </c>
      <c r="C8" s="13">
        <v>350</v>
      </c>
      <c r="D8" s="13" t="s">
        <v>7</v>
      </c>
      <c r="E8" s="13" t="s">
        <v>21</v>
      </c>
      <c r="F8" s="14"/>
      <c r="G8" s="14">
        <f t="shared" ref="G8:G21" si="0">C8*F8</f>
        <v>0</v>
      </c>
      <c r="H8" s="15"/>
      <c r="I8" s="21">
        <f t="shared" ref="I8:I21" si="1">G8*(1+H8)</f>
        <v>0</v>
      </c>
      <c r="J8" s="17"/>
      <c r="K8" s="17"/>
    </row>
    <row r="9" spans="1:11" ht="153" x14ac:dyDescent="0.2">
      <c r="A9" s="11">
        <v>3</v>
      </c>
      <c r="B9" s="16" t="s">
        <v>22</v>
      </c>
      <c r="C9" s="13">
        <v>10</v>
      </c>
      <c r="D9" s="13" t="s">
        <v>23</v>
      </c>
      <c r="E9" s="13" t="s">
        <v>24</v>
      </c>
      <c r="F9" s="14"/>
      <c r="G9" s="14">
        <f t="shared" si="0"/>
        <v>0</v>
      </c>
      <c r="H9" s="18"/>
      <c r="I9" s="21">
        <f t="shared" si="1"/>
        <v>0</v>
      </c>
      <c r="J9" s="17"/>
      <c r="K9" s="17"/>
    </row>
    <row r="10" spans="1:11" ht="102" x14ac:dyDescent="0.2">
      <c r="A10" s="11">
        <v>4</v>
      </c>
      <c r="B10" s="12" t="s">
        <v>25</v>
      </c>
      <c r="C10" s="13">
        <v>10</v>
      </c>
      <c r="D10" s="13" t="s">
        <v>26</v>
      </c>
      <c r="E10" s="13" t="s">
        <v>24</v>
      </c>
      <c r="F10" s="14"/>
      <c r="G10" s="14">
        <f t="shared" si="0"/>
        <v>0</v>
      </c>
      <c r="H10" s="18"/>
      <c r="I10" s="21">
        <f t="shared" si="1"/>
        <v>0</v>
      </c>
      <c r="J10" s="17"/>
      <c r="K10" s="17"/>
    </row>
    <row r="11" spans="1:11" ht="153" x14ac:dyDescent="0.2">
      <c r="A11" s="11">
        <v>5</v>
      </c>
      <c r="B11" s="12" t="s">
        <v>27</v>
      </c>
      <c r="C11" s="13">
        <v>500</v>
      </c>
      <c r="D11" s="13" t="s">
        <v>23</v>
      </c>
      <c r="E11" s="13" t="s">
        <v>24</v>
      </c>
      <c r="F11" s="14"/>
      <c r="G11" s="14">
        <f t="shared" si="0"/>
        <v>0</v>
      </c>
      <c r="H11" s="18"/>
      <c r="I11" s="21">
        <f t="shared" si="1"/>
        <v>0</v>
      </c>
      <c r="J11" s="17"/>
      <c r="K11" s="17"/>
    </row>
    <row r="12" spans="1:11" ht="73.5" customHeight="1" x14ac:dyDescent="0.2">
      <c r="A12" s="57">
        <v>6</v>
      </c>
      <c r="B12" s="60" t="s">
        <v>28</v>
      </c>
      <c r="C12" s="13">
        <v>400</v>
      </c>
      <c r="D12" s="13" t="s">
        <v>26</v>
      </c>
      <c r="E12" s="13" t="s">
        <v>24</v>
      </c>
      <c r="F12" s="19"/>
      <c r="G12" s="14">
        <f t="shared" si="0"/>
        <v>0</v>
      </c>
      <c r="H12" s="18"/>
      <c r="I12" s="21">
        <f t="shared" si="1"/>
        <v>0</v>
      </c>
      <c r="J12" s="17"/>
      <c r="K12" s="17"/>
    </row>
    <row r="13" spans="1:11" ht="72" customHeight="1" x14ac:dyDescent="0.2">
      <c r="A13" s="57"/>
      <c r="B13" s="60"/>
      <c r="C13" s="13">
        <v>130</v>
      </c>
      <c r="D13" s="13" t="s">
        <v>7</v>
      </c>
      <c r="E13" s="13" t="s">
        <v>21</v>
      </c>
      <c r="F13" s="14"/>
      <c r="G13" s="14">
        <f t="shared" si="0"/>
        <v>0</v>
      </c>
      <c r="H13" s="18"/>
      <c r="I13" s="21">
        <f t="shared" si="1"/>
        <v>0</v>
      </c>
      <c r="J13" s="17"/>
      <c r="K13" s="17"/>
    </row>
    <row r="14" spans="1:11" ht="63.75" x14ac:dyDescent="0.2">
      <c r="A14" s="11">
        <v>7</v>
      </c>
      <c r="B14" s="12" t="s">
        <v>29</v>
      </c>
      <c r="C14" s="13">
        <v>100</v>
      </c>
      <c r="D14" s="13" t="s">
        <v>7</v>
      </c>
      <c r="E14" s="13" t="s">
        <v>21</v>
      </c>
      <c r="F14" s="14"/>
      <c r="G14" s="14">
        <f t="shared" si="0"/>
        <v>0</v>
      </c>
      <c r="H14" s="18"/>
      <c r="I14" s="21">
        <f t="shared" si="1"/>
        <v>0</v>
      </c>
      <c r="J14" s="17"/>
      <c r="K14" s="17"/>
    </row>
    <row r="15" spans="1:11" ht="89.25" x14ac:dyDescent="0.2">
      <c r="A15" s="11">
        <v>8</v>
      </c>
      <c r="B15" s="20" t="s">
        <v>30</v>
      </c>
      <c r="C15" s="13">
        <v>900</v>
      </c>
      <c r="D15" s="13" t="s">
        <v>31</v>
      </c>
      <c r="E15" s="13" t="s">
        <v>32</v>
      </c>
      <c r="F15" s="14"/>
      <c r="G15" s="14">
        <f t="shared" si="0"/>
        <v>0</v>
      </c>
      <c r="H15" s="18"/>
      <c r="I15" s="21">
        <f t="shared" si="1"/>
        <v>0</v>
      </c>
      <c r="J15" s="17"/>
      <c r="K15" s="17"/>
    </row>
    <row r="16" spans="1:11" ht="76.5" x14ac:dyDescent="0.2">
      <c r="A16" s="11">
        <v>9</v>
      </c>
      <c r="B16" s="16" t="s">
        <v>33</v>
      </c>
      <c r="C16" s="13">
        <v>10</v>
      </c>
      <c r="D16" s="13" t="s">
        <v>3</v>
      </c>
      <c r="E16" s="13" t="s">
        <v>34</v>
      </c>
      <c r="F16" s="14"/>
      <c r="G16" s="14">
        <f t="shared" si="0"/>
        <v>0</v>
      </c>
      <c r="H16" s="18"/>
      <c r="I16" s="21">
        <f t="shared" si="1"/>
        <v>0</v>
      </c>
      <c r="J16" s="17"/>
      <c r="K16" s="17"/>
    </row>
    <row r="17" spans="1:11" ht="63.75" x14ac:dyDescent="0.2">
      <c r="A17" s="11">
        <v>10</v>
      </c>
      <c r="B17" s="12" t="s">
        <v>35</v>
      </c>
      <c r="C17" s="13">
        <v>60</v>
      </c>
      <c r="D17" s="13" t="s">
        <v>7</v>
      </c>
      <c r="E17" s="13" t="s">
        <v>36</v>
      </c>
      <c r="F17" s="14"/>
      <c r="G17" s="14">
        <f t="shared" si="0"/>
        <v>0</v>
      </c>
      <c r="H17" s="18"/>
      <c r="I17" s="21">
        <f t="shared" si="1"/>
        <v>0</v>
      </c>
      <c r="J17" s="17"/>
      <c r="K17" s="17"/>
    </row>
    <row r="18" spans="1:11" ht="76.5" x14ac:dyDescent="0.2">
      <c r="A18" s="11">
        <v>11</v>
      </c>
      <c r="B18" s="16" t="s">
        <v>37</v>
      </c>
      <c r="C18" s="13">
        <v>5</v>
      </c>
      <c r="D18" s="13" t="s">
        <v>3</v>
      </c>
      <c r="E18" s="13" t="s">
        <v>38</v>
      </c>
      <c r="F18" s="14"/>
      <c r="G18" s="14">
        <f t="shared" si="0"/>
        <v>0</v>
      </c>
      <c r="H18" s="18"/>
      <c r="I18" s="21">
        <f t="shared" si="1"/>
        <v>0</v>
      </c>
      <c r="J18" s="17"/>
      <c r="K18" s="17"/>
    </row>
    <row r="19" spans="1:11" ht="89.25" x14ac:dyDescent="0.2">
      <c r="A19" s="11">
        <v>12</v>
      </c>
      <c r="B19" s="12" t="s">
        <v>39</v>
      </c>
      <c r="C19" s="13">
        <v>10</v>
      </c>
      <c r="D19" s="13" t="s">
        <v>7</v>
      </c>
      <c r="E19" s="13" t="s">
        <v>36</v>
      </c>
      <c r="F19" s="14"/>
      <c r="G19" s="14">
        <f t="shared" si="0"/>
        <v>0</v>
      </c>
      <c r="H19" s="18"/>
      <c r="I19" s="21">
        <f t="shared" si="1"/>
        <v>0</v>
      </c>
      <c r="J19" s="17"/>
      <c r="K19" s="17"/>
    </row>
    <row r="20" spans="1:11" ht="63.75" x14ac:dyDescent="0.2">
      <c r="A20" s="11" t="s">
        <v>40</v>
      </c>
      <c r="B20" s="16" t="s">
        <v>41</v>
      </c>
      <c r="C20" s="13">
        <v>20</v>
      </c>
      <c r="D20" s="13" t="s">
        <v>7</v>
      </c>
      <c r="E20" s="13" t="s">
        <v>42</v>
      </c>
      <c r="F20" s="14"/>
      <c r="G20" s="14">
        <f t="shared" si="0"/>
        <v>0</v>
      </c>
      <c r="H20" s="18"/>
      <c r="I20" s="21">
        <f t="shared" si="1"/>
        <v>0</v>
      </c>
      <c r="J20" s="17"/>
      <c r="K20" s="17"/>
    </row>
    <row r="21" spans="1:11" ht="63.75" x14ac:dyDescent="0.2">
      <c r="A21" s="11">
        <v>14</v>
      </c>
      <c r="B21" s="16" t="s">
        <v>43</v>
      </c>
      <c r="C21" s="13">
        <v>20</v>
      </c>
      <c r="D21" s="13" t="s">
        <v>7</v>
      </c>
      <c r="E21" s="13" t="s">
        <v>24</v>
      </c>
      <c r="F21" s="14"/>
      <c r="G21" s="14">
        <f t="shared" si="0"/>
        <v>0</v>
      </c>
      <c r="H21" s="18"/>
      <c r="I21" s="21">
        <f t="shared" si="1"/>
        <v>0</v>
      </c>
      <c r="J21" s="17"/>
      <c r="K21" s="17"/>
    </row>
    <row r="22" spans="1:11" ht="22.5" customHeight="1" x14ac:dyDescent="0.25">
      <c r="A22" s="59" t="s">
        <v>11</v>
      </c>
      <c r="B22" s="59"/>
      <c r="C22" s="59"/>
      <c r="D22" s="59"/>
      <c r="E22" s="59"/>
      <c r="F22" s="5" t="s">
        <v>44</v>
      </c>
      <c r="G22" s="6">
        <f>SUM(G7:G21)</f>
        <v>0</v>
      </c>
      <c r="H22" s="5" t="s">
        <v>44</v>
      </c>
      <c r="I22" s="8">
        <f>SUM(I7:I21)</f>
        <v>0</v>
      </c>
      <c r="J22" s="5" t="s">
        <v>44</v>
      </c>
      <c r="K22" s="7" t="s">
        <v>44</v>
      </c>
    </row>
    <row r="23" spans="1:11" x14ac:dyDescent="0.2">
      <c r="A23" s="9"/>
      <c r="B23" s="9"/>
      <c r="C23" s="9"/>
      <c r="D23" s="9"/>
      <c r="E23" s="9"/>
      <c r="F23" s="10"/>
      <c r="G23" s="9"/>
      <c r="H23" s="9"/>
      <c r="I23" s="9"/>
      <c r="J23" s="9"/>
      <c r="K23" s="9"/>
    </row>
    <row r="24" spans="1:11" x14ac:dyDescent="0.2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 x14ac:dyDescent="0.2">
      <c r="A25" s="9"/>
      <c r="B25" s="9" t="s">
        <v>80</v>
      </c>
      <c r="C25" s="9"/>
      <c r="D25" s="9"/>
      <c r="E25" s="9"/>
      <c r="F25" s="9"/>
      <c r="G25" s="9"/>
      <c r="H25" s="9"/>
      <c r="I25" s="9"/>
      <c r="J25" s="9"/>
      <c r="K25" s="9"/>
    </row>
    <row r="26" spans="1:11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 ht="15.75" x14ac:dyDescent="0.25">
      <c r="A27" s="3"/>
    </row>
  </sheetData>
  <mergeCells count="15">
    <mergeCell ref="K5:K6"/>
    <mergeCell ref="H1:K1"/>
    <mergeCell ref="A22:E22"/>
    <mergeCell ref="A12:A13"/>
    <mergeCell ref="B12:B13"/>
    <mergeCell ref="A5:A6"/>
    <mergeCell ref="J5:J6"/>
    <mergeCell ref="F5:F6"/>
    <mergeCell ref="G5:G6"/>
    <mergeCell ref="H5:H6"/>
    <mergeCell ref="I5:I6"/>
    <mergeCell ref="B5:B6"/>
    <mergeCell ref="C5:C6"/>
    <mergeCell ref="D5:D6"/>
    <mergeCell ref="E5:E6"/>
  </mergeCells>
  <pageMargins left="0.7" right="0.7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0"/>
  <sheetViews>
    <sheetView workbookViewId="0">
      <selection activeCell="I13" sqref="I13"/>
    </sheetView>
  </sheetViews>
  <sheetFormatPr defaultRowHeight="12.75" x14ac:dyDescent="0.2"/>
  <cols>
    <col min="1" max="1" width="5" customWidth="1"/>
    <col min="2" max="2" width="47" customWidth="1"/>
    <col min="4" max="4" width="12.28515625" customWidth="1"/>
    <col min="5" max="5" width="11.85546875" customWidth="1"/>
    <col min="6" max="6" width="13.7109375" customWidth="1"/>
    <col min="7" max="7" width="16.140625" customWidth="1"/>
    <col min="9" max="9" width="18" customWidth="1"/>
    <col min="10" max="10" width="14" customWidth="1"/>
    <col min="11" max="11" width="16.85546875" customWidth="1"/>
  </cols>
  <sheetData>
    <row r="1" spans="1:11" x14ac:dyDescent="0.2">
      <c r="I1" s="58" t="s">
        <v>76</v>
      </c>
      <c r="J1" s="58"/>
      <c r="K1" s="58"/>
    </row>
    <row r="3" spans="1:11" ht="15.75" x14ac:dyDescent="0.25">
      <c r="A3" s="25"/>
      <c r="B3" s="2" t="s">
        <v>82</v>
      </c>
      <c r="C3" s="9"/>
      <c r="D3" s="9"/>
      <c r="E3" s="9"/>
      <c r="F3" s="9"/>
      <c r="G3" s="9"/>
      <c r="H3" s="9"/>
    </row>
    <row r="4" spans="1:11" x14ac:dyDescent="0.2">
      <c r="A4" s="25"/>
      <c r="B4" s="9"/>
      <c r="C4" s="9"/>
      <c r="D4" s="9"/>
      <c r="E4" s="9"/>
      <c r="F4" s="9"/>
      <c r="G4" s="9"/>
      <c r="H4" s="9"/>
      <c r="I4" s="9"/>
      <c r="J4" s="9"/>
      <c r="K4" s="9"/>
    </row>
    <row r="5" spans="1:11" x14ac:dyDescent="0.2">
      <c r="A5" s="70" t="s">
        <v>0</v>
      </c>
      <c r="B5" s="70" t="s">
        <v>1</v>
      </c>
      <c r="C5" s="70" t="s">
        <v>2</v>
      </c>
      <c r="D5" s="70" t="s">
        <v>3</v>
      </c>
      <c r="E5" s="70" t="s">
        <v>4</v>
      </c>
      <c r="F5" s="64" t="s">
        <v>12</v>
      </c>
      <c r="G5" s="62" t="s">
        <v>13</v>
      </c>
      <c r="H5" s="62" t="s">
        <v>15</v>
      </c>
      <c r="I5" s="64" t="s">
        <v>14</v>
      </c>
      <c r="J5" s="62" t="s">
        <v>16</v>
      </c>
      <c r="K5" s="62" t="s">
        <v>17</v>
      </c>
    </row>
    <row r="6" spans="1:11" ht="30.75" customHeight="1" x14ac:dyDescent="0.2">
      <c r="A6" s="70"/>
      <c r="B6" s="70"/>
      <c r="C6" s="70"/>
      <c r="D6" s="70"/>
      <c r="E6" s="70"/>
      <c r="F6" s="65"/>
      <c r="G6" s="63"/>
      <c r="H6" s="63"/>
      <c r="I6" s="65"/>
      <c r="J6" s="63"/>
      <c r="K6" s="63"/>
    </row>
    <row r="7" spans="1:11" ht="165.75" x14ac:dyDescent="0.2">
      <c r="A7" s="26" t="s">
        <v>5</v>
      </c>
      <c r="B7" s="27" t="s">
        <v>45</v>
      </c>
      <c r="C7" s="28">
        <v>150</v>
      </c>
      <c r="D7" s="28" t="s">
        <v>46</v>
      </c>
      <c r="E7" s="28" t="s">
        <v>47</v>
      </c>
      <c r="F7" s="29"/>
      <c r="G7" s="30">
        <f>F7*C7</f>
        <v>0</v>
      </c>
      <c r="H7" s="31"/>
      <c r="I7" s="40">
        <f>G7*(1+H7)</f>
        <v>0</v>
      </c>
      <c r="J7" s="28"/>
      <c r="K7" s="28"/>
    </row>
    <row r="8" spans="1:11" ht="216.75" x14ac:dyDescent="0.2">
      <c r="A8" s="26" t="s">
        <v>6</v>
      </c>
      <c r="B8" s="20" t="s">
        <v>48</v>
      </c>
      <c r="C8" s="28">
        <v>1800</v>
      </c>
      <c r="D8" s="28" t="s">
        <v>49</v>
      </c>
      <c r="E8" s="28" t="s">
        <v>50</v>
      </c>
      <c r="F8" s="29"/>
      <c r="G8" s="30">
        <f t="shared" ref="G8:G15" si="0">F8*C8</f>
        <v>0</v>
      </c>
      <c r="H8" s="31"/>
      <c r="I8" s="40">
        <f t="shared" ref="I8:I15" si="1">G8*(1+H8)</f>
        <v>0</v>
      </c>
      <c r="J8" s="28"/>
      <c r="K8" s="28"/>
    </row>
    <row r="9" spans="1:11" ht="114.75" x14ac:dyDescent="0.2">
      <c r="A9" s="26">
        <v>3</v>
      </c>
      <c r="B9" s="32" t="s">
        <v>51</v>
      </c>
      <c r="C9" s="28">
        <v>200</v>
      </c>
      <c r="D9" s="28" t="s">
        <v>26</v>
      </c>
      <c r="E9" s="28" t="s">
        <v>21</v>
      </c>
      <c r="F9" s="29"/>
      <c r="G9" s="30">
        <f t="shared" si="0"/>
        <v>0</v>
      </c>
      <c r="H9" s="31"/>
      <c r="I9" s="40">
        <f t="shared" si="1"/>
        <v>0</v>
      </c>
      <c r="J9" s="28"/>
      <c r="K9" s="28"/>
    </row>
    <row r="10" spans="1:11" ht="204" x14ac:dyDescent="0.2">
      <c r="A10" s="26">
        <v>4</v>
      </c>
      <c r="B10" s="27" t="s">
        <v>52</v>
      </c>
      <c r="C10" s="28">
        <v>40</v>
      </c>
      <c r="D10" s="28" t="s">
        <v>49</v>
      </c>
      <c r="E10" s="28" t="s">
        <v>53</v>
      </c>
      <c r="F10" s="29"/>
      <c r="G10" s="30">
        <f t="shared" si="0"/>
        <v>0</v>
      </c>
      <c r="H10" s="43"/>
      <c r="I10" s="44">
        <f t="shared" si="1"/>
        <v>0</v>
      </c>
      <c r="J10" s="28"/>
      <c r="K10" s="28"/>
    </row>
    <row r="11" spans="1:11" ht="293.25" x14ac:dyDescent="0.2">
      <c r="A11" s="53" t="s">
        <v>9</v>
      </c>
      <c r="B11" s="12" t="s">
        <v>54</v>
      </c>
      <c r="C11" s="13">
        <v>150</v>
      </c>
      <c r="D11" s="13" t="s">
        <v>55</v>
      </c>
      <c r="E11" s="13" t="s">
        <v>56</v>
      </c>
      <c r="F11" s="14"/>
      <c r="G11" s="54">
        <f t="shared" si="0"/>
        <v>0</v>
      </c>
      <c r="H11" s="18"/>
      <c r="I11" s="21">
        <f t="shared" si="1"/>
        <v>0</v>
      </c>
      <c r="J11" s="13"/>
      <c r="K11" s="13"/>
    </row>
    <row r="12" spans="1:11" ht="204" x14ac:dyDescent="0.2">
      <c r="A12" s="53" t="s">
        <v>10</v>
      </c>
      <c r="B12" s="55" t="s">
        <v>57</v>
      </c>
      <c r="C12" s="13">
        <v>4500</v>
      </c>
      <c r="D12" s="13" t="s">
        <v>55</v>
      </c>
      <c r="E12" s="13" t="s">
        <v>56</v>
      </c>
      <c r="F12" s="14"/>
      <c r="G12" s="54">
        <f t="shared" si="0"/>
        <v>0</v>
      </c>
      <c r="H12" s="18"/>
      <c r="I12" s="21">
        <f t="shared" si="1"/>
        <v>0</v>
      </c>
      <c r="J12" s="13"/>
      <c r="K12" s="13"/>
    </row>
    <row r="13" spans="1:11" ht="216.75" x14ac:dyDescent="0.2">
      <c r="A13" s="45">
        <v>7</v>
      </c>
      <c r="B13" s="46" t="s">
        <v>58</v>
      </c>
      <c r="C13" s="47">
        <v>30</v>
      </c>
      <c r="D13" s="47" t="s">
        <v>55</v>
      </c>
      <c r="E13" s="47" t="s">
        <v>56</v>
      </c>
      <c r="F13" s="48"/>
      <c r="G13" s="49">
        <f t="shared" si="0"/>
        <v>0</v>
      </c>
      <c r="H13" s="50"/>
      <c r="I13" s="51">
        <f t="shared" si="1"/>
        <v>0</v>
      </c>
      <c r="J13" s="52"/>
      <c r="K13" s="52"/>
    </row>
    <row r="14" spans="1:11" ht="83.25" customHeight="1" x14ac:dyDescent="0.2">
      <c r="A14" s="26">
        <v>8</v>
      </c>
      <c r="B14" s="34" t="s">
        <v>59</v>
      </c>
      <c r="C14" s="33">
        <v>300</v>
      </c>
      <c r="D14" s="33" t="s">
        <v>60</v>
      </c>
      <c r="E14" s="33" t="s">
        <v>31</v>
      </c>
      <c r="F14" s="29"/>
      <c r="G14" s="30">
        <f t="shared" si="0"/>
        <v>0</v>
      </c>
      <c r="H14" s="31"/>
      <c r="I14" s="40">
        <f t="shared" si="1"/>
        <v>0</v>
      </c>
      <c r="J14" s="28"/>
      <c r="K14" s="28"/>
    </row>
    <row r="15" spans="1:11" ht="64.5" thickBot="1" x14ac:dyDescent="0.25">
      <c r="A15" s="35">
        <v>9</v>
      </c>
      <c r="B15" s="34" t="s">
        <v>61</v>
      </c>
      <c r="C15" s="33">
        <v>100</v>
      </c>
      <c r="D15" s="33" t="s">
        <v>7</v>
      </c>
      <c r="E15" s="33" t="s">
        <v>21</v>
      </c>
      <c r="F15" s="36"/>
      <c r="G15" s="30">
        <f t="shared" si="0"/>
        <v>0</v>
      </c>
      <c r="H15" s="31"/>
      <c r="I15" s="40">
        <f t="shared" si="1"/>
        <v>0</v>
      </c>
      <c r="J15" s="33"/>
      <c r="K15" s="33"/>
    </row>
    <row r="16" spans="1:11" ht="14.25" thickTop="1" thickBot="1" x14ac:dyDescent="0.25">
      <c r="A16" s="67" t="s">
        <v>11</v>
      </c>
      <c r="B16" s="68"/>
      <c r="C16" s="68"/>
      <c r="D16" s="68"/>
      <c r="E16" s="69"/>
      <c r="F16" s="37" t="s">
        <v>62</v>
      </c>
      <c r="G16" s="38">
        <f>SUM(G7:G15)</f>
        <v>0</v>
      </c>
      <c r="H16" s="37" t="s">
        <v>62</v>
      </c>
      <c r="I16" s="56">
        <f>SUM(I7:I15)</f>
        <v>0</v>
      </c>
      <c r="J16" s="39" t="s">
        <v>62</v>
      </c>
      <c r="K16" s="39" t="s">
        <v>62</v>
      </c>
    </row>
    <row r="17" spans="1:11" ht="13.5" thickTop="1" x14ac:dyDescent="0.2">
      <c r="A17" s="9"/>
      <c r="B17" s="9"/>
      <c r="C17" s="9"/>
      <c r="D17" s="9"/>
      <c r="E17" s="9"/>
      <c r="F17" s="9"/>
      <c r="G17" s="71"/>
      <c r="H17" s="71"/>
      <c r="I17" s="9"/>
      <c r="J17" s="9"/>
      <c r="K17" s="9"/>
    </row>
    <row r="18" spans="1:11" x14ac:dyDescent="0.2">
      <c r="A18" s="72"/>
      <c r="B18" s="72"/>
      <c r="C18" s="72"/>
      <c r="D18" s="72"/>
      <c r="E18" s="72"/>
      <c r="F18" s="72"/>
      <c r="G18" s="72"/>
      <c r="H18" s="72"/>
      <c r="I18" s="72"/>
      <c r="J18" s="9"/>
      <c r="K18" s="9"/>
    </row>
    <row r="19" spans="1:11" x14ac:dyDescent="0.2">
      <c r="A19" s="9"/>
      <c r="B19" s="9" t="s">
        <v>79</v>
      </c>
      <c r="C19" s="9"/>
      <c r="D19" s="9"/>
      <c r="E19" s="9"/>
      <c r="F19" s="9"/>
      <c r="G19" s="9"/>
      <c r="H19" s="9"/>
      <c r="I19" s="9"/>
      <c r="J19" s="9"/>
      <c r="K19" s="9"/>
    </row>
    <row r="20" spans="1:11" x14ac:dyDescent="0.2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 x14ac:dyDescent="0.2">
      <c r="A21" s="9" t="s">
        <v>63</v>
      </c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1:11" ht="111.75" customHeight="1" x14ac:dyDescent="0.2">
      <c r="A22" s="9"/>
      <c r="B22" s="66" t="s">
        <v>78</v>
      </c>
      <c r="C22" s="66"/>
      <c r="D22" s="66"/>
      <c r="E22" s="66"/>
      <c r="F22" s="66"/>
      <c r="G22" s="66"/>
      <c r="H22" s="66"/>
      <c r="I22" s="66"/>
      <c r="J22" s="9"/>
      <c r="K22" s="9"/>
    </row>
    <row r="23" spans="1:11" x14ac:dyDescent="0.2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</row>
    <row r="24" spans="1:11" x14ac:dyDescent="0.2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 x14ac:dyDescent="0.2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</row>
    <row r="26" spans="1:11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 x14ac:dyDescent="0.2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</row>
    <row r="28" spans="1:11" x14ac:dyDescent="0.2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</row>
    <row r="29" spans="1:11" x14ac:dyDescent="0.2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</row>
    <row r="30" spans="1:11" x14ac:dyDescent="0.2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</row>
  </sheetData>
  <mergeCells count="16">
    <mergeCell ref="B22:I22"/>
    <mergeCell ref="A16:E16"/>
    <mergeCell ref="A5:A6"/>
    <mergeCell ref="B5:B6"/>
    <mergeCell ref="C5:C6"/>
    <mergeCell ref="D5:D6"/>
    <mergeCell ref="E5:E6"/>
    <mergeCell ref="G17:H17"/>
    <mergeCell ref="A18:I18"/>
    <mergeCell ref="I1:K1"/>
    <mergeCell ref="J5:J6"/>
    <mergeCell ref="K5:K6"/>
    <mergeCell ref="F5:F6"/>
    <mergeCell ref="G5:G6"/>
    <mergeCell ref="H5:H6"/>
    <mergeCell ref="I5:I6"/>
  </mergeCells>
  <pageMargins left="0.7" right="0.7" top="0.75" bottom="0.75" header="0.3" footer="0.3"/>
  <pageSetup paperSize="9" scale="7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22"/>
  <sheetViews>
    <sheetView topLeftCell="A8" workbookViewId="0">
      <selection activeCell="J10" sqref="J10"/>
    </sheetView>
  </sheetViews>
  <sheetFormatPr defaultRowHeight="12.75" x14ac:dyDescent="0.2"/>
  <cols>
    <col min="1" max="1" width="5.85546875" customWidth="1"/>
    <col min="2" max="2" width="57.42578125" customWidth="1"/>
    <col min="4" max="4" width="12.28515625" customWidth="1"/>
    <col min="5" max="5" width="11.5703125" customWidth="1"/>
    <col min="6" max="6" width="13.140625" customWidth="1"/>
    <col min="7" max="7" width="14.42578125" customWidth="1"/>
    <col min="9" max="9" width="15.7109375" customWidth="1"/>
    <col min="10" max="10" width="14.5703125" customWidth="1"/>
    <col min="11" max="11" width="19" customWidth="1"/>
  </cols>
  <sheetData>
    <row r="1" spans="1:11" x14ac:dyDescent="0.2">
      <c r="I1" s="58" t="s">
        <v>76</v>
      </c>
      <c r="J1" s="58"/>
      <c r="K1" s="58"/>
    </row>
    <row r="3" spans="1:11" ht="15" x14ac:dyDescent="0.25">
      <c r="A3" s="22"/>
      <c r="B3" s="23"/>
      <c r="C3" s="23"/>
      <c r="D3" s="23"/>
      <c r="E3" s="23"/>
      <c r="F3" s="24"/>
      <c r="G3" s="24"/>
      <c r="H3" s="24"/>
    </row>
    <row r="4" spans="1:11" ht="15.75" x14ac:dyDescent="0.25">
      <c r="A4" s="22"/>
      <c r="B4" s="2" t="s">
        <v>83</v>
      </c>
      <c r="C4" s="23"/>
      <c r="D4" s="23"/>
      <c r="E4" s="23"/>
      <c r="F4" s="24"/>
      <c r="G4" s="24"/>
      <c r="H4" s="24"/>
    </row>
    <row r="5" spans="1:11" ht="15" x14ac:dyDescent="0.25">
      <c r="A5" s="22"/>
      <c r="B5" s="23"/>
      <c r="C5" s="23"/>
      <c r="D5" s="23"/>
      <c r="E5" s="23"/>
      <c r="F5" s="24"/>
      <c r="G5" s="24"/>
      <c r="H5" s="24"/>
      <c r="I5" s="24"/>
    </row>
    <row r="6" spans="1:11" ht="12.75" customHeight="1" x14ac:dyDescent="0.2">
      <c r="A6" s="70" t="s">
        <v>0</v>
      </c>
      <c r="B6" s="70" t="s">
        <v>1</v>
      </c>
      <c r="C6" s="70" t="s">
        <v>2</v>
      </c>
      <c r="D6" s="70" t="s">
        <v>3</v>
      </c>
      <c r="E6" s="70" t="s">
        <v>4</v>
      </c>
      <c r="F6" s="64" t="s">
        <v>12</v>
      </c>
      <c r="G6" s="62" t="s">
        <v>13</v>
      </c>
      <c r="H6" s="62" t="s">
        <v>15</v>
      </c>
      <c r="I6" s="64" t="s">
        <v>14</v>
      </c>
      <c r="J6" s="62" t="s">
        <v>16</v>
      </c>
      <c r="K6" s="62" t="s">
        <v>17</v>
      </c>
    </row>
    <row r="7" spans="1:11" ht="42.75" customHeight="1" x14ac:dyDescent="0.2">
      <c r="A7" s="70"/>
      <c r="B7" s="70"/>
      <c r="C7" s="70"/>
      <c r="D7" s="70"/>
      <c r="E7" s="70"/>
      <c r="F7" s="65"/>
      <c r="G7" s="63"/>
      <c r="H7" s="63"/>
      <c r="I7" s="65"/>
      <c r="J7" s="63"/>
      <c r="K7" s="63"/>
    </row>
    <row r="8" spans="1:11" ht="178.5" x14ac:dyDescent="0.2">
      <c r="A8" s="26" t="s">
        <v>5</v>
      </c>
      <c r="B8" s="32" t="s">
        <v>64</v>
      </c>
      <c r="C8" s="28">
        <v>40</v>
      </c>
      <c r="D8" s="28" t="s">
        <v>65</v>
      </c>
      <c r="E8" s="28" t="s">
        <v>66</v>
      </c>
      <c r="F8" s="29"/>
      <c r="G8" s="30">
        <f>F8*C8</f>
        <v>0</v>
      </c>
      <c r="H8" s="31"/>
      <c r="I8" s="40">
        <f>G8*(1+H8)</f>
        <v>0</v>
      </c>
      <c r="J8" s="28"/>
      <c r="K8" s="28"/>
    </row>
    <row r="9" spans="1:11" ht="178.5" x14ac:dyDescent="0.2">
      <c r="A9" s="26" t="s">
        <v>6</v>
      </c>
      <c r="B9" s="32" t="s">
        <v>67</v>
      </c>
      <c r="C9" s="28">
        <v>10</v>
      </c>
      <c r="D9" s="28" t="s">
        <v>68</v>
      </c>
      <c r="E9" s="28" t="s">
        <v>69</v>
      </c>
      <c r="F9" s="29"/>
      <c r="G9" s="30">
        <f>F9*C9</f>
        <v>0</v>
      </c>
      <c r="H9" s="31"/>
      <c r="I9" s="40">
        <f>G9*(1+H9)</f>
        <v>0</v>
      </c>
      <c r="J9" s="28"/>
      <c r="K9" s="28"/>
    </row>
    <row r="10" spans="1:11" ht="153" x14ac:dyDescent="0.2">
      <c r="A10" s="26">
        <v>3</v>
      </c>
      <c r="B10" s="32" t="s">
        <v>70</v>
      </c>
      <c r="C10" s="28">
        <v>400</v>
      </c>
      <c r="D10" s="28" t="s">
        <v>71</v>
      </c>
      <c r="E10" s="28" t="s">
        <v>72</v>
      </c>
      <c r="F10" s="29"/>
      <c r="G10" s="30">
        <f>F10*C10</f>
        <v>0</v>
      </c>
      <c r="H10" s="31"/>
      <c r="I10" s="40">
        <f>G10*(1+H10)</f>
        <v>0</v>
      </c>
      <c r="J10" s="28"/>
      <c r="K10" s="28"/>
    </row>
    <row r="11" spans="1:11" ht="102.75" thickBot="1" x14ac:dyDescent="0.25">
      <c r="A11" s="26" t="s">
        <v>8</v>
      </c>
      <c r="B11" s="27" t="s">
        <v>73</v>
      </c>
      <c r="C11" s="28">
        <v>40</v>
      </c>
      <c r="D11" s="28" t="s">
        <v>71</v>
      </c>
      <c r="E11" s="28" t="s">
        <v>74</v>
      </c>
      <c r="F11" s="29"/>
      <c r="G11" s="30">
        <f>F11*C11</f>
        <v>0</v>
      </c>
      <c r="H11" s="31">
        <v>0.08</v>
      </c>
      <c r="I11" s="40">
        <f>G11*(1+H11)</f>
        <v>0</v>
      </c>
      <c r="J11" s="28"/>
      <c r="K11" s="28"/>
    </row>
    <row r="12" spans="1:11" ht="30.75" customHeight="1" thickTop="1" thickBot="1" x14ac:dyDescent="0.25">
      <c r="A12" s="73" t="s">
        <v>11</v>
      </c>
      <c r="B12" s="74"/>
      <c r="C12" s="74"/>
      <c r="D12" s="74"/>
      <c r="E12" s="75"/>
      <c r="F12" s="42" t="s">
        <v>62</v>
      </c>
      <c r="G12" s="38">
        <f>SUM(G8:G11)</f>
        <v>0</v>
      </c>
      <c r="H12" s="42" t="s">
        <v>62</v>
      </c>
      <c r="I12" s="56">
        <f>SUM(I8:I11)</f>
        <v>0</v>
      </c>
      <c r="J12" s="41" t="s">
        <v>62</v>
      </c>
      <c r="K12" s="41" t="s">
        <v>62</v>
      </c>
    </row>
    <row r="13" spans="1:11" ht="13.5" thickTop="1" x14ac:dyDescent="0.2">
      <c r="A13" s="9"/>
      <c r="B13" s="9"/>
      <c r="C13" s="9"/>
      <c r="D13" s="9"/>
      <c r="E13" s="9"/>
      <c r="F13" s="9"/>
      <c r="G13" s="71"/>
      <c r="H13" s="71"/>
      <c r="I13" s="9"/>
      <c r="J13" s="9"/>
      <c r="K13" s="9"/>
    </row>
    <row r="14" spans="1:11" x14ac:dyDescent="0.2">
      <c r="A14" s="72"/>
      <c r="B14" s="72"/>
      <c r="C14" s="72"/>
      <c r="D14" s="72"/>
      <c r="E14" s="72"/>
      <c r="F14" s="72"/>
      <c r="G14" s="72"/>
      <c r="H14" s="72"/>
      <c r="I14" s="72"/>
      <c r="J14" s="9"/>
      <c r="K14" s="9"/>
    </row>
    <row r="15" spans="1:11" x14ac:dyDescent="0.2">
      <c r="A15" s="9"/>
      <c r="B15" s="9" t="s">
        <v>75</v>
      </c>
      <c r="C15" s="9"/>
      <c r="D15" s="9"/>
      <c r="E15" s="9"/>
      <c r="F15" s="9"/>
      <c r="G15" s="9"/>
      <c r="H15" s="9"/>
      <c r="I15" s="9"/>
      <c r="J15" s="9"/>
      <c r="K15" s="9"/>
    </row>
    <row r="16" spans="1:11" x14ac:dyDescent="0.2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</row>
    <row r="17" spans="1:11" ht="164.25" customHeight="1" x14ac:dyDescent="0.2">
      <c r="A17" s="9" t="s">
        <v>63</v>
      </c>
      <c r="B17" s="66" t="s">
        <v>77</v>
      </c>
      <c r="C17" s="66"/>
      <c r="D17" s="66"/>
      <c r="E17" s="66"/>
      <c r="F17" s="66"/>
      <c r="G17" s="66"/>
      <c r="H17" s="66"/>
      <c r="I17" s="66"/>
      <c r="J17" s="9"/>
      <c r="K17" s="9"/>
    </row>
    <row r="18" spans="1:11" x14ac:dyDescent="0.2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x14ac:dyDescent="0.2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x14ac:dyDescent="0.2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 x14ac:dyDescent="0.2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1:11" x14ac:dyDescent="0.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</row>
  </sheetData>
  <mergeCells count="16">
    <mergeCell ref="I1:K1"/>
    <mergeCell ref="B17:I17"/>
    <mergeCell ref="J6:J7"/>
    <mergeCell ref="K6:K7"/>
    <mergeCell ref="F6:F7"/>
    <mergeCell ref="G6:G7"/>
    <mergeCell ref="H6:H7"/>
    <mergeCell ref="I6:I7"/>
    <mergeCell ref="A12:E12"/>
    <mergeCell ref="A6:A7"/>
    <mergeCell ref="B6:B7"/>
    <mergeCell ref="C6:C7"/>
    <mergeCell ref="D6:D7"/>
    <mergeCell ref="E6:E7"/>
    <mergeCell ref="G13:H13"/>
    <mergeCell ref="A14:I14"/>
  </mergeCells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zamówienie częściowe nr 1</vt:lpstr>
      <vt:lpstr>zamówienie częściowe nr 2</vt:lpstr>
      <vt:lpstr>zamówienie częściowe nr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Woźniak</dc:creator>
  <cp:lastModifiedBy>Karolina Hetmanowska-Prentke</cp:lastModifiedBy>
  <cp:lastPrinted>2023-10-19T10:51:37Z</cp:lastPrinted>
  <dcterms:created xsi:type="dcterms:W3CDTF">2023-06-29T05:16:02Z</dcterms:created>
  <dcterms:modified xsi:type="dcterms:W3CDTF">2023-10-30T12:45:52Z</dcterms:modified>
</cp:coreProperties>
</file>