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2\przetargi\74-implanty\STRONA\"/>
    </mc:Choice>
  </mc:AlternateContent>
  <xr:revisionPtr revIDLastSave="0" documentId="13_ncr:1_{3C2D2565-0D1C-4AD9-921F-BA696C95E8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mówienie częściowe nr 1" sheetId="1" r:id="rId1"/>
    <sheet name="Zamówienie częściowe nr 2" sheetId="2" r:id="rId2"/>
  </sheets>
  <definedNames>
    <definedName name="_xlnm.Print_Area" localSheetId="0">'Zamówienie częściowe nr 1'!$A$1:$I$106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05" i="1" l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1" i="1"/>
  <c r="F105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1" i="1"/>
  <c r="H15" i="2"/>
  <c r="H9" i="2"/>
  <c r="H10" i="2"/>
  <c r="H11" i="2"/>
  <c r="H12" i="2"/>
  <c r="H13" i="2"/>
  <c r="H14" i="2"/>
  <c r="H8" i="2"/>
  <c r="F15" i="2"/>
  <c r="F9" i="2"/>
  <c r="F10" i="2"/>
  <c r="F11" i="2"/>
  <c r="F12" i="2"/>
  <c r="F13" i="2"/>
  <c r="F14" i="2"/>
  <c r="F8" i="2"/>
  <c r="A9" i="2"/>
  <c r="A10" i="2"/>
  <c r="A11" i="2" s="1"/>
  <c r="A12" i="2" s="1"/>
  <c r="A13" i="2" s="1"/>
  <c r="A14" i="2" s="1"/>
</calcChain>
</file>

<file path=xl/sharedStrings.xml><?xml version="1.0" encoding="utf-8"?>
<sst xmlns="http://schemas.openxmlformats.org/spreadsheetml/2006/main" count="231" uniqueCount="122">
  <si>
    <t>L.p.</t>
  </si>
  <si>
    <t>Przedmiot zamówienia</t>
  </si>
  <si>
    <t>j.m.</t>
  </si>
  <si>
    <t>Ilość</t>
  </si>
  <si>
    <t>Stawka podatku VAT</t>
  </si>
  <si>
    <t>szt.</t>
  </si>
  <si>
    <t>szt</t>
  </si>
  <si>
    <t> Nazwa handlowa 
Nr katalogowy
Nazwa Producenta</t>
  </si>
  <si>
    <t>Drut Kirchnera. Stalowy, średnica 1,0 mm, długość 150 mm.</t>
  </si>
  <si>
    <t>Śruby kompresyjne 2.8 mm, kaniulowane z gwintowaną główką , samowiercące, samogwintujące, samotnące. Materiał tytan, gwint  na główce nacinany dwukątowo ze skokiem 0,7 mm, średnica główki z gwintem 3,7 mm, średnica  trzpienia 2,5mm, średnica gwintu 2,8 mm, śrdnica rdzenia 1,9 mm, skok gwintu śruby 1,0 mm nacinany dwukątowo, gniazdo śruby gwiazdkowe. Kaniulacja umożliwiająca wprowadzenie po drucie Kirschnera o średnicy 1,0. Dostępne śruby z krótkim gwintem, w długościach od 12 do 34mm ze skokiem co 2 mm.</t>
  </si>
  <si>
    <t>Wiertło kostne z szybkozłącznym chwytem  fi 2,0 mm dł.105 mm</t>
  </si>
  <si>
    <t>Wiertło kostne z szybkozłącznym chwytem  fi 2,0 mm dł.175 mm</t>
  </si>
  <si>
    <t>Wiertło kostne z szybkozłącznym chwytem  fi 2,5 mm dł.105 mm</t>
  </si>
  <si>
    <t>Wiertło kostne z szybkozłącznym chwytem  fi 2,5 mm dł.175 mm</t>
  </si>
  <si>
    <t>Wiertło kostne z szybkozłącznym chwytem  fi 2,7 mm dł.105 mm</t>
  </si>
  <si>
    <t>Śruba do korówki ryglowana, blokująca, wielokierunkowa, maksymalny kąt 20 stopni, tytanowa, samogwintująca, średnica śruby z gwintem 3,0 mm, średnica głowy śruby 4,0 mm, średnica rdzenia śruby 2,1 mm , każda następna śruba o 2 mm dłuższa, długość śrub od 12 mm do 30 mm</t>
  </si>
  <si>
    <t>Śruba do korówki ryglowana, blokująca, wielokierunkowa, maksymalny kąt 20 stopni, tytanowa, samogwintująca, średnica śruby z gwintem 3,0 mm, średnica głowy śruby 4,0 mm, średnica rdzenia śruby 2,1 mm , każda następna śruba o 2 mm dłuższa, długość śrub od 32 mm do 50 mm</t>
  </si>
  <si>
    <t>Śruba do korówki ryglowana, blokująca, wielokierunkowa, maksymalny kąt 20 stopni, tytanowa, samogwintująca, średnica śruby z gwintem 3,0 mm, średnica głowy śruby 4,0 mm, średnica rdzenia śruby 2,1 mm , każda następna śruba o 2 mm dłuższa, długość śrub od 52 mm do 60 mm</t>
  </si>
  <si>
    <t>Śruba do tkanki gąbczastej ryglowana, blokująca, wielokierunkowa, maksymalny kąt 35 stopni, tytanowa, samogwintująca, średnica śruby z gwintem 3,0 mm, średnica głowy śruby 4,0 mm, średnica rdzenia śruby 1,6 mm, każda następna śruba o 2 mm dłuższa, długość śrub od 12 do 30 mm</t>
  </si>
  <si>
    <t>Śruba do tkanki gąbczastej ryglowana, blokująca, wielokierunkowa, maksymalny kąt 35 stopni, tytanowa, samogwintująca, średnica śruby z gwintem 3,0 mm, średnica głowy śruby 4,0 mm, średnica rdzenia śruby 1,6 mm, każda następna śruba o 2 mm dłuższa, długość śrub od 32 mm do 50 mm</t>
  </si>
  <si>
    <t>Śruba do korówki nieryglowana, ciągnąca, tytanowa, samogwintująca, średnica śruby z gwintem 3,0 mm, średnica głowy śruby 4,0 mm, średnica rdzenia śruby 2,1 mm, każda następna śruba o 2 mm dłuższa, długość śrub od 12 mm do 30 mm</t>
  </si>
  <si>
    <t>Śruba do korówki nieryglowana, ciągnąca, tytanowa, samogwintująca, średnica śruby z gwintem 3,0 mm, średnica głowy śruby w przekroju 4,0 mm, średnica rdzenia śruby 2,1 mm, każda następna śruba o 2 mm dłuższa, długość śrub od 32 mm do 40 mm</t>
  </si>
  <si>
    <t>Płytka do kości promieniowej po stronie dłoniowej  prawa/lewa, tytanowa, blokowana,  wielokątowa -maksymalny kąt dla śrub 30 stopni,  długość 55 i 70 mm, szerokość 24 mm,  grubość: 2,0 mm,  9 otworów w części głowowej, 3 i 5 otworów w części trzonowej ( w tym otwór owalny pozycjonujący), anatomicznie dopasowana forma płytki do kości, duży otwór do korekty powierzchni stawowej oraz małe otwory umożliwiające  pozycjonowanie płytki za pomocą kirschnerów. Możliwość zastosowania nakładki celującej.</t>
  </si>
  <si>
    <t>Płytka do wyrostka łokciowego, ilość otworów -8, długość 95 mm, blokowana, tytanowa, wielokątowa- maksymalny kąt 35 stopni, otwory umożliwiają zagłębienie się główki śruby w płytce, grubość płytki 2,5 mm, anatomicznie dopasowana forma płytki do kości, kolec umożliwiający stabilizację niestabilnego wyrostka łokciowego</t>
  </si>
  <si>
    <t>Płytka do wyrostka łokciowego, ilość otworów- 10, długość 111 mm, blokowana, tytanowa, wielokątowa -maksymalny kąt 35 stopni, otwory umożliwiają zagłębienie się główki śruby w płytce, grubość płytki 2,5 mm, anatomicznie dopasowana forma płytki do kości, kolec umożliwiający stabilizację niestabilnego wyrostka łokciowego</t>
  </si>
  <si>
    <t>Płytka do dalszej nasady kości ramiennej po stronie przyśrodkowej, ilość otworów: 10, blokowana, tytanowa, wielokątowa -maksymalny kąt 20 stopni, otwory umożliwiają zagłębienie się główki śruby w płytce, grubość płytki 2,0 mm, możliwość modelowania płytki</t>
  </si>
  <si>
    <t>Płytka do dalszej nasady kości ramiennej po stronie grzbietowej promieniowej, ilość otworów: 11, strona: prawa/lewa, blokowana, tytanowa, wielokątowa -maksymalny kąt 20 stopni, otwory umożliwiają zagłębienie się główki śruby w płytce, grubość płytki 3,0 mm, możliwość modelowania płytki</t>
  </si>
  <si>
    <t>Płytka do dalszej nasady kości ramiennej po stronie grzbietowo bocznej, ilość otworów: 11, strona: prawa/lewa, blokowana, tytanowa, wielokątowa -maksymalny kąt 20 stopni, otwory umożliwiają zagłębienie się główki śruby w płytce, grubość płytki 2,0 mm , możliwość modelowania płytki</t>
  </si>
  <si>
    <t>Płytka do kości piętowej prawa, blokowana, tytanowa, wielokątowa - maksymalny kąt 35 stopni, otwory umożliwiają zagłębienie się główki śruby w płytce, grubość płytki  1,5 mm, możliwość modelowania (przycinania) płytki, 10 otworów.</t>
  </si>
  <si>
    <t>Płytka do kości piętowej lewa, blokowana, tytanowa, wielokątowa - maksymalny kąt 35 stopni, otwory umożliwiają zagłębienie się główki śruby w płytce, grubość płytki 1,5 mm, możliwość modelowania (przycinania) płytki,10 otworów.</t>
  </si>
  <si>
    <t xml:space="preserve">Płytka do kości piętowej siatka, prawa, 17- to  otworowa, blokowana, tytanowa, wielokątowa - maksymalny kąt 35 stopni, otwory umożliwiają zagłębienie się główki śruby w płytce, grubość płytki 1,5 mm, możliwość modelowania (przycinania) płytki.                                                                                                                                                                                                                </t>
  </si>
  <si>
    <t xml:space="preserve">Płytka do kości piętowej siatka, lewa, 17- to  otworowa, blokowana, tytanowa, wielokątowa - maksymalny kąt 35 stopni, otwory umożliwiają zagłębienie się główki śruby w płytce, grubość płytki 1,5 mm, możliwość modelowania (przycinania) płytki.   </t>
  </si>
  <si>
    <t xml:space="preserve"> Płytka do kości strzałkowej, 9 - otworów, ryglowana, tytanowa, wielokątowa - maksymalny kąt 20 stopni, otwory umożliwiają zagłębienie się główki śruby w płytce, grubość płytki 2,0 mm, anatomiczne uformowanie płytki, możliwość modelowania płytki.</t>
  </si>
  <si>
    <t xml:space="preserve"> Płytka do kości strzałkowej, 11 - otworów, ryglowana, tytanowa, wielokątowa - maksymalny kąt 20 stopni, otwory umożliwiają zagłębienie się główki, śruby w płytce, grubość płytki 2,0 mm, anatomiczne uformowanie płytki, możliwość modelowania płytki.</t>
  </si>
  <si>
    <t>Płytka do kości strzałkowej, 13 - otworów, ryglowana, tytanowa, wielokątowa - maksymalny kąt 20 stopni, otwory umożliwiają zagłębienie się główki śruby w płytce, grubość płytki 2,0 mm, anatomiczne uformowanie płytki, możliwość modelowania płytki.</t>
  </si>
  <si>
    <t>Płytka  prosta, 4 otwory, długość 34 mm, blokowana, tytanowa, wielokątowa -maksymalny kąt 20 stopni, otwory umożliwiają zagłębienie się główki śruby w płytce, grubość płytki 1,5 mm, możliwość modelowania (przycinania) płytki.</t>
  </si>
  <si>
    <t>Płytka  prosta, 5 otworów, długość 42 mm, blokowana, tytanowa, wielokątowa- maksymalny kąt 20 stopni, otwory umożliwiają zagłębienie się główki śruby w płytce, grubość płytki 1,5 mm, możliwość modelowania (przycinania) płytki.</t>
  </si>
  <si>
    <t>Płytka  prosta, 6  otworów, długość 50 mm, blokowana, tytanowa, wielokątowa - maksymalny kąt 20 stopni, otwory umożliwiają zagłębienie się główki śruby w płytce, grubość płytki 1,5 mm, możliwość modelowania (przycinania) płytki.</t>
  </si>
  <si>
    <t>Płytka  prosta, 7 otworów, długość 58 mm, blokowana, tytanowa, wielokątowa -maksymalny kąt 20 stopni, otwory umożliwiają zagłębienie się główki śruby w płytce, grubość płytki 1,5 mm, możliwość modelowania (przycinania) płytki.</t>
  </si>
  <si>
    <t>Płytka  prosta, 8 otworów, długość 66 mm, blokowana, tytanowa, wielokątowa - maksymalny kąt 20 stopni, otwory umożliwiają zagłębienie się główki śruby w płytce, grubość płytki 1,5 mm, możliwość modelowania (przycinania) płytki.</t>
  </si>
  <si>
    <t xml:space="preserve"> Płytka  prosta, 10 otworów, długość 82  mm, blokowana, tytanowa, wielokątowa - maksymalny kąt 20 stopni, otwory umożliwiają zagłębienie się główki śruby w płytce, grubość płytki 1,5 mm, możliwość modelowania (przycinania) płytki.</t>
  </si>
  <si>
    <t xml:space="preserve"> Płytka  prosta, 12 otworów, długość 98 mm, blokowana, tytanowa, wielokątowa - maksymalny kąt 20 stopni, otwory umożliwiają zagłębienie się główki śruby w płytce, grubość płytki 1,5 mm, możliwość modelowania (przycinania) płytki.</t>
  </si>
  <si>
    <t>Płytka do kości obojczykowej rewizyjna, ilość otworów 7, blokowana, tytanowa, wielokątowa - maksymalny kąt 20 stopni, otwory umożliwiają zagłębienie się główki śruby w płytce, grubość płytki 3,7 mm, możliwość modelowania płytki, strona lewa/prawa, płytka umożliwia stabilizację skomplikowanych, wielofragmentowych złamań i stawu rzekomego, dwa owalne otwory służące do kompresji, anatomicznie dopasowana forma płytki</t>
  </si>
  <si>
    <t>Gwóźdź ślizgowy śródszpikowy ø1,5; 1,8; 2,0; 2,2; 2,5; 3,0; 3,5; 4,0 mm, długość 400 mm, materiał -tytan. Przód gwoździa spłaszczony, zaakrąglony mający wygięty kształt.</t>
  </si>
  <si>
    <t>Zatyczka blokująca do gwoździ ślizgowych ø1,5/2,0 mm; ø2,5/3,0 mm; ø3,5/4,0 mm, materiał - tytan. Przykręcana do kości śrubą korową.</t>
  </si>
  <si>
    <t>Szt.</t>
  </si>
  <si>
    <t>Płytka podporowa do głowy kości promieniowej, tytanowa, system blokowania wielokierunkowego,  5 otworów w części głowowej, 4 otwory w części trzonowej , grubość płytki 1,5 mm, długość 30 mm, anatomicznie dopasowana forma płytki do kości.</t>
  </si>
  <si>
    <t xml:space="preserve">Śruba standardowa, tytanowa, samogwintująca, średnica śruby 2,5 mm, średnica rdzenia śruby 1,8 mm, średnica głowy śruby 3,0 mm. Długość śrub od 6 do 32 mm Skok długości co 2 mm </t>
  </si>
  <si>
    <t>Płytka do kości obojczykowej, ilość otworów 7 lub 9 blokowana, tytanowa, wielokątowa - maksymalny kąt 20 stopni, otwory umożliwiają zagłębienie się główki śruby w płytce, grubość płytki 2,5 mm, możliwość modelowania płytki, płytka lewa po obróceniu wzdłuż własnej osi, staje się płytką prawą, anatomicznie dopasowana forma płytki</t>
  </si>
  <si>
    <t>Śruba 2,0 mm blokowana, wielokątowa - maksymalny kąt 10 stopni, tytanowa, samogwintująca, średnica śruby z gwintem 2,0 mm, średnica głowy śruby 2,5 mm, średnica rdzenia śruby 1,3 mm, każda następna śruba jest o 1 mm dłuższa, długość śrub od 6 do 20 mm.</t>
  </si>
  <si>
    <t>Śruba 2,0 mm blokowana, wielokątowa - maksymalny kąt 10 stopni, tytanowa, samogwintująca, średnica śruby z gwintem 2,0 mm, średnica głowy śruby 2,5 mm, średnica rdzenia śruby 1,3 mm, każda następna śruba jest o 1 mm dłuższa, długość śrub od 21 do 24 mm.</t>
  </si>
  <si>
    <t xml:space="preserve">Śruba 2,2mm blokowana, wielokątowa, maksymalny kąt 10 stopni, tytanowa, samogwintująca, średnica śruby z gwintem 2,2 mm, średnica głowy śruby 2,5 mm, średnica rdzenia śruby 1,5 mm, każda następna śruba jest o 1 mm dłuższa, długość śrub od 6 do 20 mm. </t>
  </si>
  <si>
    <t xml:space="preserve">Śruba 2,2mm blokowana, wielokątowa, maksymalny kąt 10 stopni, tytanowa, samogwintująca, średnica śruby z gwintem 2,2 mm, średnica głowy śruby 2,5 mm, średnica rdzenia śruby 1,5 mm, każda następna śruba jest o 1 mm dłuższa, długość śrub od 21 do 24 mm. </t>
  </si>
  <si>
    <t>Płytka prosta 10 otworów - (łancuszek), blokowana, wielokątowe wprowadzanie śrub średnicy 1,5 mm i 2,0 mm, tytanowa, grubość płytki 1,0 mm, możliwość modelowania i przycinania płytki.</t>
  </si>
  <si>
    <t>Płytka dwurzędowa 6 otworów równoległych, blokowana, wielokątowe wprowadzanie śrub średnicy 1,5 mm i 2,0 mm, tytanowa, grubość płytki 1,0 mm, możliwość modelowania i przycinania płytki.</t>
  </si>
  <si>
    <t>Płytka dwurzędowa 8 otworów równoległych, blokowana, wielokątowe wprowadzanie śrub średnicy 1,5 mm i 2,0 mm, tytanowa, grubość płytki 1,0 mm, możliwość modelowania i przycinania płytki.</t>
  </si>
  <si>
    <t>Płytka dwurzędowa 10 otworów równoległych, blokowana, wielokątowe wprowadzanie śrub średnicy 1,5 mm i 2,0 mm, tytanowa, grubość płytki 1,0 mm, możliwość modelowania i przycinania płytki.</t>
  </si>
  <si>
    <t>Płytka dwurzędowa 8 otworów po przekątnej,prawa/lewa, blokowana, wielokątowe wprowadzanie śrub średnicy 1,5 mm i 2,0 mm, tytanowa, grubość płytki 1,0 mm, możliwość modelowania i przycinania płytki.</t>
  </si>
  <si>
    <t>Płytka dwurzędowa 12 otworów po przekątnej, prawa/lewa, blokowana, wielokątowe wprowadzanie śrub średnicy 1,5 mm i 2,0 mm, tytanowa, grubość płytki 1,0 mm, możliwość modelowania i przycinania płytki.</t>
  </si>
  <si>
    <t xml:space="preserve">Płytka T. 6 otworów,blokowana, wielokątowe wprowadzanie śrub średnicy 1,5 mm i 2,0 mm, tytanowa, grubość płytki 1,0 mm, możliwość modelowania i przycinania płytki. </t>
  </si>
  <si>
    <t xml:space="preserve">Płytka T. 8 otworów, blokowana, wielokątowe wprowadzanie śrub średnicy 1,5 mm i 2,0 mm, tytanowa, grubość płytki 1,0 mm, możliwość modelowania i przycinania płytki. </t>
  </si>
  <si>
    <t xml:space="preserve">Płytka Y. 7 otworów,blokowana, wielokątowe wprowadzanie śrub średnicy 1,5 mm i 2,0 mm, tytanowa, grubość płytki 1,0 mm, możliwość modelowania i przycinania płytki. </t>
  </si>
  <si>
    <t xml:space="preserve">Płytka Z. 9 otworów,blokowana, wielokątowe wprowadzanie śrub średnicy1,5 mm i 2,0 mm, tytanowa, grubość płytki 1,0 mm, możliwość modelowania i przycinania płytki. </t>
  </si>
  <si>
    <t xml:space="preserve">Płytka Z. 13 otworów, blokowana, wielokątowe wprowadzanie śrub średnicy 1,5 mm i 2,0 mm, tytanowa, grubość płytki 1,0 mm, możliwość modelowania i przycinania płytki. </t>
  </si>
  <si>
    <t xml:space="preserve">Płytka X. 4 otworów, blokowana, wielokątowe wprowadzanie śrub średnicy 1,5 mm i 2,0 mm, tytanowa, grubość płytki 1,0 mm, możliwość modelowania i przycinania płytki. </t>
  </si>
  <si>
    <t xml:space="preserve"> Śruba 1,5 mm blokowana, wielokątowa - maksymalny kąt 10 stopni, tytanowa, samogwintująca, średnica śruby z gwintem 1,5 mm, średnica głowy śruby 2,5 mm, średnica rdzenia śruby 1,1 mm, każda następna śruba jest o 1 mm dłuższa, długośc śrub od 6 do 16 mm.</t>
  </si>
  <si>
    <t>Śruba 1.7 mm blokowana, wielokątowa - maksymalny kąt 10 stopni, tytanowa, samogwintująca, średnica śruby z gwintem 1,7 mm, średnica głowy śruby 2,5 mm, średnica rdzenia śruby 1,3 mm, każda następna śruba jest o 1 mm dłuższa,długość śrub od 6 do 20 mm.</t>
  </si>
  <si>
    <t>Płytka prosta 10 otworów - (łancuszek), blokowana, wielokątowe wprowadzanie śrub śrdnicy 1,5 mm i 2,0 mm, tytanowa, grubość płytki 0,7 mm,możliwość modelowania i przycinania płytki</t>
  </si>
  <si>
    <t>Płytka dwurzędowa 6 otworów równoległych, blokowana, wielokątowe wprowadzanie śrub śrdnicy 1,5 mm i 2,0 mm, tytanowa, grubość płytki 0,7 mm, możliwość modelowania i przycinania płytki.</t>
  </si>
  <si>
    <t>Płytka dwurzędowa 8 otworów równoległych, blokowana, wielokątowe wprowadzanie śrub średnicy1,5 mm i 2,0 mm, tytanowa, grubość płytki 0,7 mm, możliwość modelowania i przycinania płytki.</t>
  </si>
  <si>
    <t>Płytka dwurzędowa 10 otworów równoległych, blokowana, wielokątowe wprowadzanie śrub średnicy 1,5 mm i 2,0 mm, tytanowa, grubość płytki 0,7 mm, możliwość modelowania i przycinania płytki.</t>
  </si>
  <si>
    <t>Płytka dwurzędowa 6 otworów po przekątnej, prawa/lewa, blokowana, wielokątowe wprowadzanie śrub średnicy 1,5 mm i 2,0 mm, tytanowa, grubość płytki 0,7 mm, możliwość modelowania i przycinania płytki.</t>
  </si>
  <si>
    <t>Płytka dwurzędowa 10 otworów po przekątnej, prawa/lewa, blokowana, wielokątowe wprowadzanie śrub śrenicy 1,5 mm i 2,0 mm, tytanowa, grubość płytki 0,7 mm, możliwość modelowania i przycinania płytki.</t>
  </si>
  <si>
    <t xml:space="preserve">Płytka T. 6 otworów, blokowana, wielokątowe wprowadzanie śrub średnicy 1,5 mm i 2,0 mm, tytanowa, grubość płytki 0,7 mm, możliwość modelowania i przycinania płytki. </t>
  </si>
  <si>
    <t xml:space="preserve">Płytka T. 8 otworów, blokowana, wielokątowe wprowadzanie śrub średnicy 1,5 mm i 2,0 mm, tytanowa, grubość płytki 0,7 mm, możliwość modelowania i przycinania płytki. </t>
  </si>
  <si>
    <t xml:space="preserve">Płytka Y. 7 otworów, blokowana, wielokątowe wprowadzanie śrub średnicy 1,5 mm i 2,0 mm, tytanowa, grubość płytki 0,7 mm, możliwość modelowania i przycinania płytki. </t>
  </si>
  <si>
    <t xml:space="preserve">Płytka Z. 9 otworów, blokowana, wielokątowe wprowadzanie śrub średnicy 1,5 mm i 2,0 mm, tytanowa, grubość płytki 0,7 mm, możliwość modelowania i przycinania płytki. </t>
  </si>
  <si>
    <t xml:space="preserve">Płytka Z. 13 otworów, blokowana, wielokątowe wprowadzanie śrub średnicy 1,5 mm i 2,0 mm, tytanowa, grubość płytki 0,7 mm, możliwość modelowania i przycinania płytki. </t>
  </si>
  <si>
    <t xml:space="preserve">Płytka X. 4 otworów, blokowana, wielokątowe wprowadzanie śrub średnicy 1,5 mm i 2,0 mm, tytanowa, grubość płytki 0,7 mm, możliwość modelowania i przycinania płytki. </t>
  </si>
  <si>
    <t>Śruby kaniulowane 4.0 mm. Średnicy gwintu 4.0mm,  samogwintujące i samotnące, kaniulacja umożliwiająca wprowadzenie po drucie Kirschnera o średnicy 1,6. Średnica główki 5,8 mm, średnica rdzenia 3,0 mm. Dostępne śruby z krótkim gwintem, w długościach od 10 do 60 mm ze skokiem co 2 mm.</t>
  </si>
  <si>
    <t>Drut Kirchnera. Stalowy, średnica 1,6 mm, długość 150 mm.</t>
  </si>
  <si>
    <t>Podkładka pod śruby kaniulowane 4.0. Materiał tytan, średnica zewnętrzna 10 mm, średnica wewnętrzna 5 mm.</t>
  </si>
  <si>
    <t>Płytka prosta (rewizyjna) do części trzonowej kości, ilość otworów 7 plus dwa owalne, długość 84 mm, blokowana, tytanowa, wielokątowa - maksymalny kąt 20 stopni, otwory umożliwiają zagłębienie się główki śruby w płytce, grubość płytki 2,5 mm, możliwość modelowania (przycinania) płytki, owalne otwory służące do kompresji.</t>
  </si>
  <si>
    <t>Płytka prosta (rewizyjna) do części trzonowej kości, ilość otworów 7 plus cztery owalne, długość 101 mm, blokowana, tytanowa, wielokątowa -maksymalny kąt 20 stopni, otwory umożliwiają zagłębienie się główki śruby w płytce, grubość płytki 2,5 mm, możliwość modelowania (przycinania) płytki, owalne otwory służące do kompresji.</t>
  </si>
  <si>
    <t>Płytka prosta (rewizyjna) do części trzonowej kości, ilość otworów 9 plus cztery owalne, długość 121 mm, blokowana, tytanowa, wielokątowa - maksymalny kąt 20 stopni, otwory umożliwiają zagłębienie się główki śruby w płytce, grubość płytki 2,5 mm, możliwość modelowania (przycinania) płytki, owalne otwory służące do kompresji.</t>
  </si>
  <si>
    <t>Płytka prosta (rewizyjna) do części trzonowej kości, ilość otworów 11 plus cztery owalne, długość 141 mm, blokowana, tytanowa, wielokątowa -maksymalny kąt 20 stopni, otwory umożliwiają zagłębienie się główki śruby w płytce, grubość płytki 2,5 mm, możliwość modelowania (przycinania) płytki, owalne otwory służące do kompresji.</t>
  </si>
  <si>
    <t>Wiertło kostne z szybkozłącznym chwytem  fi 2,7 mm dł.175 mm</t>
  </si>
  <si>
    <t xml:space="preserve">Śruba blokowana wielokierunkowo, tytanowa, samogwintująca, średnica śruby 2,2 mm, średnica rdzenia śruby 1,6 mm, średnica głowy śruby 3,0 mm. Długość śrub od 6 do 32 mm Skok długości co 2 mm </t>
  </si>
  <si>
    <t>Śruba blokowana, tytanowa, samogwintująca, średnica śruby 3,5 mm, średnica rdzenia śruby 2,4 mm, średnica głowy śruby 5,6 mm. Skok długości co 2 mm długość śrub od 10 mm do 30 mm</t>
  </si>
  <si>
    <t>Śruba blokowana, tytanowa, samogwintująca, średnica śruby 3,5 mm, średnica rdzenia śruby 2,4 mm, średnica głowy śruby 5,6 mm. Skok długości co 2 mm długość śrub od 32 mm do 50 mm</t>
  </si>
  <si>
    <t>Śruba blokowana, tytanowa, samogwintująca, średnica śruby 3,5 mm, średnica rdzenia śruby 2,4 mm, średnica głowy śruby 5,6 mm. Skok długości co 2 mm długość śrub od 52 mm do 60 mm</t>
  </si>
  <si>
    <t>Śruba standardowa, tytanowa, samogwintująca, średnica śruby 3,5 mm, średnica rdzenia śruby 2,4 mm, średnica głowy śruby 5,6 mm. Skok długości co 2 mm długość śrub od 10 mm do 30 mm</t>
  </si>
  <si>
    <t>Śruba standardowa, tytanowa, samogwintująca, średnica śruby 3,5 mm, średnica rdzenia śruby 2,4 mm, średnica głowy śruby 5,6 mm. Skok długości co 2 mm długość śrub od 32 mm do 50 mm</t>
  </si>
  <si>
    <t xml:space="preserve">Płytka do kości obojczykowej górno boczna, strona lewa i prawa, 9 otworów w części głowowej pod śruby ø 3.0 mm, 3, 4, 5,  otworów w trzonie płytki pod śruby ø 3.5 mm, blokowana, tytanowa, wielokątowa, otwory umożliwiają zagłębienie się główki śruby w płytce, grubość płytki 3,0 mm, długość: 70, 79, 88, 106, 124 mm, anatomicznie dopasowana forma płytki. </t>
  </si>
  <si>
    <t>Płytka do bliższej nasady kości ramiennej, tytanowa, pod śruby 3,5mm, strona prawa i lewa, długość od 80 do 163 mm, grubość 3,0 mm, blokowana , anatomicznie dopasowana forma płytki do kości, 8 otworów w części głowowej, 2, 3, 4,6,9 otworów w części trzonowej plus owalny otwór umożliwiający pozycjonowanie płytki, wypustki umożliwiające umocowanie więzadeł stawu barkowego, małe otwory umożliwiające odpowiednie pozycjonowanie płytki za pomocą kirschnerów.</t>
  </si>
  <si>
    <t>Płytka do dalszej nasady kości ramiennej grzbietowo-boczna. Tytanowa, otwory  blokowane wielokierunkowo, grubość płytki 3 mm. W głowie płytki otwory pod śruby 3,0 mm oraz wypustki boczne dla dodatkowej stabilizacji zespolenia - podparcia bocznego, w części trzonowej otwory dwufunkcyjne pod śruby 3.5mm. Długości- od 79 do 119 mm, ilości otworów- od 10 do 15 plus otwór owalny i małe otwory umożliwiające pozycjonowanie płytki za pomocą kirschnerów</t>
  </si>
  <si>
    <t>Płytka do dalszej nasady kości ramiennej po stronie bocznej (prawa i lewa), tytanowa,  blokowana wielokierunkowo, grubość płytki 4 mm , otwory dwufunkcyjne pod śruby 3.5mm. Długości- od 74 do 106 mm, ilości otworów-  od 5 do 9 plus otwór owalny i małe otwory umożliwiające pozycjonowanie płytki za pomocą kirschnerów.</t>
  </si>
  <si>
    <t xml:space="preserve">Płytka do dalszej nasady kości ramiennej po stronie przyśrodkowej (prawa i lewa), tytanowa,  blokowana wielokierunkowo, grubość płytki 4 mm , otwory dwufunkcyjne pod śruby 3.5mm. Długości- od 88 do 129 mm, ilości otworów- od 7 do 10 plus 1 lub dwa otwory owalne i małe otwory umożliwiające pozycjonowanie płytki za pomocą kirschnerów. </t>
  </si>
  <si>
    <t xml:space="preserve">             </t>
  </si>
  <si>
    <t>x</t>
  </si>
  <si>
    <t xml:space="preserve">RAZEM: </t>
  </si>
  <si>
    <t>Mini gwoździe biowchłanialne wykonane z kopolimeru PLGA o średnicy 2.0mm i długościach 15-30mm, skok długości co 5mm. Powierzchnia implantów rowkowana. Piny ulegające skróceniu przy jednoczesnym zwiększeniu średnicy o 1% - 2% po implantacji.</t>
  </si>
  <si>
    <t>Mini gwoździe biowchłanialne wykonane z kopolimeru PLGA o średnicy 1.5mm i długościach 10-30mm, skok długości co 5mm. Powierzchnia implantów rowkowana. Piny ulegające skróceniu przy jednoczesnym zwiększeniu średnicy o 1% - 2% po implantacji.</t>
  </si>
  <si>
    <t>Piny biowchłanialne wykonane z kopolimeru PLGA o średnicy 3.2mm i długości 70mm. Powierzchnia implantów rowkowana. Piny ulegające skróceniu przy jednoczesnym zwiększeniu średnicy o 1% - 2% po implantacji.</t>
  </si>
  <si>
    <t>Piny biowchłanialne wykonane z kopolimeru PLGA o średnicy 2.7mm i długościach 50 i 70mm. Powierzchnia implantów rowkowana. Piny ulegające skróceniu przy jednoczesnym zwiększeniu średnicy o 1% - 2% po implantacji.</t>
  </si>
  <si>
    <t>Piny biowchłanialne wykonane z kopolimeru PLGA o średnicy 2.0mm i długościach 20-70mm, skok długości co 10mm. Powierzchnia implantów rowkowana. Piny ulegające skróceniu przy jednoczesnym zwiększeniu średnicy o 1% - 2% po implantacji.</t>
  </si>
  <si>
    <t>Piny biowchłanialne wykonane z kopolimeru PLGA o średnicy 1.5mm i długościach 20-70mm, skok długości co 10mm. Powierzchnia implantów rowkowana. Piny ulegające skróceniu przy jednoczesnym zwiększeniu średnicy o 1% - 2% po implantacji.</t>
  </si>
  <si>
    <t>Śruba interferencyjna biowchłanialna wykonana z kopolimeru PLGA z dodatkiem beta trójfosforanu wapnia o średnicach  4, 5 i 6 mm i długościach 10, 15, 20 oraz 26mm dla średnicy 6 mm. Implanty ulegające skróceniu przy jednoczesnym zwiększeniu średnicy o 1% - 2% po implantacji.</t>
  </si>
  <si>
    <t>Opis produktu</t>
  </si>
  <si>
    <t>zamówienie częściowe nr 2- produkty rozpuszczalne</t>
  </si>
  <si>
    <t>RAZEM</t>
  </si>
  <si>
    <t>Wartość netto</t>
  </si>
  <si>
    <t>Zamówienie częściowe nr 1 -Impanty sterylne</t>
  </si>
  <si>
    <t>Wartość brutto</t>
  </si>
  <si>
    <t xml:space="preserve">Cena jedn. netto </t>
  </si>
  <si>
    <r>
      <rPr>
        <sz val="10"/>
        <color indexed="8"/>
        <rFont val="Arial"/>
        <family val="2"/>
        <charset val="238"/>
      </rPr>
      <t>Podkładka do śrub Ø 1,5 i 2,0 mm, tytanowa, grubość podkładki 1,0mm</t>
    </r>
  </si>
  <si>
    <r>
      <t xml:space="preserve"> </t>
    </r>
    <r>
      <rPr>
        <sz val="10"/>
        <color indexed="8"/>
        <rFont val="Arial"/>
        <family val="2"/>
        <charset val="238"/>
      </rPr>
      <t>Śruba 1,5 mm blokowana, wielokątowa - maksymalny kąt 10 stopni, tytanowa, samogwintująca, średnica śruby z gwintem 1,5 mm, średnica głowy śruby 2,5 mm, średnica rdzenia śruby 1,1 mm, każda następna śruba jest o 1 mm dłuższa, długośc śrub od 17 do 20 mm.</t>
    </r>
  </si>
  <si>
    <r>
      <rPr>
        <sz val="10"/>
        <color indexed="8"/>
        <rFont val="Arial"/>
        <family val="2"/>
        <charset val="238"/>
      </rPr>
      <t>Podkładka do śrub Ø 1,5 i 2,0 mm, tytanowa, grubość podkładki 0,7 mm</t>
    </r>
  </si>
  <si>
    <t>Załacznik nr 2 do SWZ - formularz cenowy</t>
  </si>
  <si>
    <t xml:space="preserve">
 Nazwa handlowa 
Nr katalogowy
Nazwa Producenta
</t>
  </si>
  <si>
    <t xml:space="preserve">Wartość netto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</si>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</sst>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.00\ [$zł-415]_-;\-* #,##0.00\ [$zł-415]_-;_-* &quot;-&quot;??\ [$zł-415]_-;_-@_-"/>
  </numFmts>
  <fonts count="15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8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</cellStyleXfs>
  <cellXfs count="89">
    <xf numFmtId="0" fontId="0" fillId="0" borderId="0" xfId="0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top" wrapText="1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1" fillId="0" borderId="0" xfId="0" applyFont="1" applyAlignment="1">
      <alignment vertical="center"/>
    </xf>
    <xf numFmtId="165" fontId="11" fillId="0" borderId="0" xfId="0" applyNumberFormat="1" applyFont="1" applyAlignment="1">
      <alignment vertical="center"/>
    </xf>
    <xf numFmtId="0" fontId="9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44" fontId="6" fillId="3" borderId="1" xfId="0" applyNumberFormat="1" applyFont="1" applyFill="1" applyBorder="1" applyAlignment="1">
      <alignment horizontal="center" vertical="center" wrapText="1"/>
    </xf>
    <xf numFmtId="44" fontId="9" fillId="3" borderId="1" xfId="0" applyNumberFormat="1" applyFont="1" applyFill="1" applyBorder="1" applyAlignment="1">
      <alignment vertical="center" wrapText="1"/>
    </xf>
    <xf numFmtId="10" fontId="9" fillId="3" borderId="1" xfId="1" applyNumberFormat="1" applyFont="1" applyFill="1" applyBorder="1" applyAlignment="1">
      <alignment horizontal="center" vertical="center" wrapText="1"/>
    </xf>
    <xf numFmtId="44" fontId="9" fillId="3" borderId="1" xfId="2" applyNumberFormat="1" applyFont="1" applyFill="1" applyBorder="1" applyAlignment="1">
      <alignment vertical="center" wrapText="1"/>
    </xf>
    <xf numFmtId="1" fontId="6" fillId="3" borderId="1" xfId="0" applyNumberFormat="1" applyFont="1" applyFill="1" applyBorder="1" applyAlignment="1">
      <alignment vertical="top" wrapText="1"/>
    </xf>
    <xf numFmtId="0" fontId="6" fillId="0" borderId="0" xfId="0" applyFont="1"/>
    <xf numFmtId="0" fontId="6" fillId="3" borderId="1" xfId="0" applyFont="1" applyFill="1" applyBorder="1" applyAlignment="1">
      <alignment vertical="center" wrapText="1"/>
    </xf>
    <xf numFmtId="10" fontId="6" fillId="3" borderId="1" xfId="1" applyNumberFormat="1" applyFont="1" applyFill="1" applyBorder="1" applyAlignment="1">
      <alignment horizontal="center" vertical="center" wrapText="1"/>
    </xf>
    <xf numFmtId="2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 vertical="center"/>
    </xf>
    <xf numFmtId="44" fontId="13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vertical="center" wrapText="1"/>
    </xf>
    <xf numFmtId="1" fontId="6" fillId="3" borderId="1" xfId="0" applyNumberFormat="1" applyFont="1" applyFill="1" applyBorder="1" applyAlignment="1">
      <alignment wrapText="1"/>
    </xf>
    <xf numFmtId="0" fontId="9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1" fontId="6" fillId="0" borderId="0" xfId="0" applyNumberFormat="1" applyFont="1"/>
    <xf numFmtId="0" fontId="9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 wrapText="1"/>
    </xf>
    <xf numFmtId="10" fontId="9" fillId="0" borderId="1" xfId="1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10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left" vertical="top" wrapText="1"/>
    </xf>
    <xf numFmtId="10" fontId="6" fillId="3" borderId="1" xfId="0" applyNumberFormat="1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vertical="center" wrapText="1"/>
    </xf>
    <xf numFmtId="0" fontId="6" fillId="3" borderId="1" xfId="0" applyFont="1" applyFill="1" applyBorder="1"/>
    <xf numFmtId="0" fontId="6" fillId="3" borderId="0" xfId="0" applyFont="1" applyFill="1"/>
    <xf numFmtId="0" fontId="6" fillId="0" borderId="1" xfId="0" applyFont="1" applyBorder="1" applyAlignment="1">
      <alignment vertical="center" wrapText="1"/>
    </xf>
    <xf numFmtId="0" fontId="6" fillId="0" borderId="1" xfId="0" applyFont="1" applyBorder="1"/>
    <xf numFmtId="0" fontId="14" fillId="3" borderId="1" xfId="0" applyFont="1" applyFill="1" applyBorder="1" applyAlignment="1">
      <alignment horizontal="left" vertical="center" wrapText="1"/>
    </xf>
    <xf numFmtId="2" fontId="6" fillId="3" borderId="0" xfId="0" applyNumberFormat="1" applyFont="1" applyFill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44" fontId="2" fillId="0" borderId="1" xfId="0" applyNumberFormat="1" applyFont="1" applyBorder="1" applyAlignment="1">
      <alignment vertical="center" wrapText="1"/>
    </xf>
    <xf numFmtId="44" fontId="2" fillId="0" borderId="1" xfId="2" applyNumberFormat="1" applyFont="1" applyBorder="1" applyAlignment="1">
      <alignment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11" fillId="0" borderId="0" xfId="0" applyFont="1" applyAlignment="1">
      <alignment horizontal="center"/>
    </xf>
    <xf numFmtId="44" fontId="9" fillId="0" borderId="1" xfId="0" applyNumberFormat="1" applyFont="1" applyBorder="1" applyAlignment="1">
      <alignment horizontal="center" vertical="center" wrapText="1"/>
    </xf>
    <xf numFmtId="44" fontId="9" fillId="3" borderId="1" xfId="0" applyNumberFormat="1" applyFont="1" applyFill="1" applyBorder="1" applyAlignment="1">
      <alignment horizontal="center" vertical="center" wrapText="1"/>
    </xf>
    <xf numFmtId="10" fontId="2" fillId="0" borderId="1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11" fillId="0" borderId="0" xfId="0" applyFont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right" vertical="center" wrapText="1"/>
    </xf>
    <xf numFmtId="0" fontId="2" fillId="4" borderId="7" xfId="0" applyFont="1" applyFill="1" applyBorder="1" applyAlignment="1">
      <alignment horizontal="right" vertical="center" wrapText="1"/>
    </xf>
    <xf numFmtId="0" fontId="2" fillId="4" borderId="6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</cellXfs>
  <cellStyles count="4">
    <cellStyle name="Dziesiętny" xfId="2" builtinId="3"/>
    <cellStyle name="Normalny" xfId="0" builtinId="0"/>
    <cellStyle name="Normalny 2" xfId="3" xr:uid="{00000000-0005-0000-0000-000002000000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6"/>
  <sheetViews>
    <sheetView tabSelected="1" topLeftCell="A94" zoomScaleNormal="100" workbookViewId="0">
      <selection activeCell="C96" sqref="C96"/>
    </sheetView>
  </sheetViews>
  <sheetFormatPr defaultRowHeight="14.25"/>
  <cols>
    <col min="1" max="1" width="6.42578125" style="13" customWidth="1"/>
    <col min="2" max="2" width="58.85546875" style="13" customWidth="1"/>
    <col min="3" max="4" width="9.140625" style="13"/>
    <col min="5" max="5" width="14" style="13" customWidth="1"/>
    <col min="6" max="6" width="14.42578125" style="13" customWidth="1"/>
    <col min="7" max="7" width="11.7109375" style="13" customWidth="1"/>
    <col min="8" max="8" width="14.85546875" style="16" customWidth="1"/>
    <col min="9" max="9" width="42.140625" style="13" customWidth="1"/>
    <col min="10" max="10" width="23.42578125" style="14" customWidth="1"/>
    <col min="11" max="16384" width="9.140625" style="13"/>
  </cols>
  <sheetData>
    <row r="1" spans="1:11">
      <c r="G1" s="72" t="s">
        <v>118</v>
      </c>
      <c r="H1" s="72"/>
      <c r="I1" s="72"/>
    </row>
    <row r="2" spans="1:11">
      <c r="G2" s="72"/>
      <c r="H2" s="72"/>
      <c r="I2" s="72"/>
    </row>
    <row r="3" spans="1:11" ht="15">
      <c r="A3" s="15" t="s">
        <v>112</v>
      </c>
      <c r="B3" s="15"/>
      <c r="J3" s="13"/>
    </row>
    <row r="4" spans="1:11">
      <c r="B4" s="73"/>
      <c r="C4" s="73"/>
      <c r="D4" s="73"/>
      <c r="E4" s="73"/>
      <c r="F4" s="73"/>
      <c r="G4" s="73"/>
      <c r="H4" s="73"/>
      <c r="J4" s="13"/>
    </row>
    <row r="5" spans="1:11" ht="15" customHeight="1">
      <c r="A5" s="74" t="s">
        <v>0</v>
      </c>
      <c r="B5" s="74" t="s">
        <v>1</v>
      </c>
      <c r="C5" s="74" t="s">
        <v>2</v>
      </c>
      <c r="D5" s="74" t="s">
        <v>3</v>
      </c>
      <c r="E5" s="74" t="s">
        <v>114</v>
      </c>
      <c r="F5" s="74" t="s">
        <v>111</v>
      </c>
      <c r="G5" s="69" t="s">
        <v>4</v>
      </c>
      <c r="H5" s="75" t="s">
        <v>113</v>
      </c>
      <c r="I5" s="69" t="s">
        <v>7</v>
      </c>
      <c r="J5" s="13"/>
    </row>
    <row r="6" spans="1:11">
      <c r="A6" s="74"/>
      <c r="B6" s="74"/>
      <c r="C6" s="74"/>
      <c r="D6" s="74"/>
      <c r="E6" s="74"/>
      <c r="F6" s="74"/>
      <c r="G6" s="70"/>
      <c r="H6" s="76"/>
      <c r="I6" s="70"/>
      <c r="J6" s="13"/>
    </row>
    <row r="7" spans="1:11">
      <c r="A7" s="74"/>
      <c r="B7" s="74"/>
      <c r="C7" s="74"/>
      <c r="D7" s="74"/>
      <c r="E7" s="74"/>
      <c r="F7" s="74"/>
      <c r="G7" s="70"/>
      <c r="H7" s="76"/>
      <c r="I7" s="70"/>
      <c r="J7" s="13"/>
    </row>
    <row r="8" spans="1:11">
      <c r="A8" s="74"/>
      <c r="B8" s="74"/>
      <c r="C8" s="74"/>
      <c r="D8" s="74"/>
      <c r="E8" s="74"/>
      <c r="F8" s="74"/>
      <c r="G8" s="70"/>
      <c r="H8" s="76"/>
      <c r="I8" s="70"/>
      <c r="J8" s="13"/>
    </row>
    <row r="9" spans="1:11">
      <c r="A9" s="74"/>
      <c r="B9" s="74"/>
      <c r="C9" s="74"/>
      <c r="D9" s="74"/>
      <c r="E9" s="74"/>
      <c r="F9" s="74"/>
      <c r="G9" s="71"/>
      <c r="H9" s="77"/>
      <c r="I9" s="71"/>
      <c r="J9" s="13"/>
    </row>
    <row r="10" spans="1:11">
      <c r="A10" s="10">
        <v>1</v>
      </c>
      <c r="B10" s="10">
        <v>2</v>
      </c>
      <c r="C10" s="10">
        <v>3</v>
      </c>
      <c r="D10" s="10">
        <v>4</v>
      </c>
      <c r="E10" s="10">
        <v>5</v>
      </c>
      <c r="F10" s="10">
        <v>6</v>
      </c>
      <c r="G10" s="10">
        <v>7</v>
      </c>
      <c r="H10" s="10">
        <v>8</v>
      </c>
      <c r="I10" s="10">
        <v>9</v>
      </c>
      <c r="J10" s="13"/>
    </row>
    <row r="11" spans="1:11" s="25" customFormat="1" ht="63.75">
      <c r="A11" s="11">
        <v>1</v>
      </c>
      <c r="B11" s="18" t="s">
        <v>15</v>
      </c>
      <c r="C11" s="11" t="s">
        <v>5</v>
      </c>
      <c r="D11" s="19">
        <v>260</v>
      </c>
      <c r="E11" s="20"/>
      <c r="F11" s="21">
        <f>D11*E11</f>
        <v>0</v>
      </c>
      <c r="G11" s="22"/>
      <c r="H11" s="23">
        <f>F11*(G11+1)</f>
        <v>0</v>
      </c>
      <c r="I11" s="24"/>
      <c r="K11" s="1"/>
    </row>
    <row r="12" spans="1:11" s="25" customFormat="1" ht="63.75">
      <c r="A12" s="11">
        <v>2</v>
      </c>
      <c r="B12" s="18" t="s">
        <v>16</v>
      </c>
      <c r="C12" s="11" t="s">
        <v>5</v>
      </c>
      <c r="D12" s="19">
        <v>20</v>
      </c>
      <c r="E12" s="20"/>
      <c r="F12" s="21">
        <f t="shared" ref="F12:F75" si="0">D12*E12</f>
        <v>0</v>
      </c>
      <c r="G12" s="22"/>
      <c r="H12" s="23">
        <f t="shared" ref="H12:H75" si="1">F12*(G12+1)</f>
        <v>0</v>
      </c>
      <c r="I12" s="24"/>
      <c r="K12" s="1"/>
    </row>
    <row r="13" spans="1:11" s="25" customFormat="1" ht="63.75">
      <c r="A13" s="11">
        <v>3</v>
      </c>
      <c r="B13" s="18" t="s">
        <v>17</v>
      </c>
      <c r="C13" s="11" t="s">
        <v>5</v>
      </c>
      <c r="D13" s="19">
        <v>5</v>
      </c>
      <c r="E13" s="20"/>
      <c r="F13" s="21">
        <f t="shared" si="0"/>
        <v>0</v>
      </c>
      <c r="G13" s="22"/>
      <c r="H13" s="23">
        <f t="shared" si="1"/>
        <v>0</v>
      </c>
      <c r="I13" s="24"/>
      <c r="K13" s="1"/>
    </row>
    <row r="14" spans="1:11" s="25" customFormat="1" ht="63.75">
      <c r="A14" s="19">
        <v>4</v>
      </c>
      <c r="B14" s="26" t="s">
        <v>18</v>
      </c>
      <c r="C14" s="19" t="s">
        <v>5</v>
      </c>
      <c r="D14" s="19">
        <v>20</v>
      </c>
      <c r="E14" s="20"/>
      <c r="F14" s="21">
        <f t="shared" si="0"/>
        <v>0</v>
      </c>
      <c r="G14" s="27"/>
      <c r="H14" s="23">
        <f t="shared" si="1"/>
        <v>0</v>
      </c>
      <c r="I14" s="24"/>
      <c r="K14" s="1"/>
    </row>
    <row r="15" spans="1:11" s="25" customFormat="1" ht="66" customHeight="1">
      <c r="A15" s="19">
        <v>5</v>
      </c>
      <c r="B15" s="26" t="s">
        <v>19</v>
      </c>
      <c r="C15" s="19" t="s">
        <v>5</v>
      </c>
      <c r="D15" s="19">
        <v>10</v>
      </c>
      <c r="E15" s="20"/>
      <c r="F15" s="21">
        <f t="shared" si="0"/>
        <v>0</v>
      </c>
      <c r="G15" s="27"/>
      <c r="H15" s="23">
        <f t="shared" si="1"/>
        <v>0</v>
      </c>
      <c r="I15" s="24"/>
      <c r="K15" s="1"/>
    </row>
    <row r="16" spans="1:11" s="25" customFormat="1" ht="55.15" customHeight="1">
      <c r="A16" s="11">
        <v>6</v>
      </c>
      <c r="B16" s="18" t="s">
        <v>20</v>
      </c>
      <c r="C16" s="11" t="s">
        <v>5</v>
      </c>
      <c r="D16" s="11">
        <v>200</v>
      </c>
      <c r="E16" s="20"/>
      <c r="F16" s="21">
        <f t="shared" si="0"/>
        <v>0</v>
      </c>
      <c r="G16" s="22"/>
      <c r="H16" s="23">
        <f t="shared" si="1"/>
        <v>0</v>
      </c>
      <c r="I16" s="24"/>
      <c r="K16" s="28"/>
    </row>
    <row r="17" spans="1:11" s="25" customFormat="1" ht="59.45" customHeight="1">
      <c r="A17" s="11">
        <v>7</v>
      </c>
      <c r="B17" s="18" t="s">
        <v>21</v>
      </c>
      <c r="C17" s="11" t="s">
        <v>5</v>
      </c>
      <c r="D17" s="19">
        <v>20</v>
      </c>
      <c r="E17" s="20"/>
      <c r="F17" s="21">
        <f t="shared" si="0"/>
        <v>0</v>
      </c>
      <c r="G17" s="22"/>
      <c r="H17" s="23">
        <f t="shared" si="1"/>
        <v>0</v>
      </c>
      <c r="I17" s="24"/>
      <c r="K17" s="29"/>
    </row>
    <row r="18" spans="1:11" s="25" customFormat="1" ht="102">
      <c r="A18" s="11">
        <v>8</v>
      </c>
      <c r="B18" s="26" t="s">
        <v>22</v>
      </c>
      <c r="C18" s="11" t="s">
        <v>5</v>
      </c>
      <c r="D18" s="19">
        <v>6</v>
      </c>
      <c r="E18" s="30"/>
      <c r="F18" s="21">
        <f t="shared" si="0"/>
        <v>0</v>
      </c>
      <c r="G18" s="22"/>
      <c r="H18" s="23">
        <f t="shared" si="1"/>
        <v>0</v>
      </c>
      <c r="I18" s="24"/>
      <c r="K18" s="29"/>
    </row>
    <row r="19" spans="1:11" s="25" customFormat="1" ht="67.5" customHeight="1">
      <c r="A19" s="11">
        <v>9</v>
      </c>
      <c r="B19" s="18" t="s">
        <v>23</v>
      </c>
      <c r="C19" s="11" t="s">
        <v>5</v>
      </c>
      <c r="D19" s="31">
        <v>1</v>
      </c>
      <c r="E19" s="20"/>
      <c r="F19" s="21">
        <f t="shared" si="0"/>
        <v>0</v>
      </c>
      <c r="G19" s="22"/>
      <c r="H19" s="23">
        <f t="shared" si="1"/>
        <v>0</v>
      </c>
      <c r="I19" s="32"/>
      <c r="K19" s="29"/>
    </row>
    <row r="20" spans="1:11" s="25" customFormat="1" ht="76.5">
      <c r="A20" s="11">
        <v>10</v>
      </c>
      <c r="B20" s="18" t="s">
        <v>24</v>
      </c>
      <c r="C20" s="11" t="s">
        <v>5</v>
      </c>
      <c r="D20" s="19">
        <v>1</v>
      </c>
      <c r="E20" s="20"/>
      <c r="F20" s="21">
        <f t="shared" si="0"/>
        <v>0</v>
      </c>
      <c r="G20" s="22"/>
      <c r="H20" s="23">
        <f t="shared" si="1"/>
        <v>0</v>
      </c>
      <c r="I20" s="32"/>
      <c r="K20" s="29"/>
    </row>
    <row r="21" spans="1:11" s="25" customFormat="1" ht="51">
      <c r="A21" s="11">
        <v>12</v>
      </c>
      <c r="B21" s="18" t="s">
        <v>25</v>
      </c>
      <c r="C21" s="11" t="s">
        <v>5</v>
      </c>
      <c r="D21" s="19">
        <v>1</v>
      </c>
      <c r="E21" s="20"/>
      <c r="F21" s="21">
        <f t="shared" si="0"/>
        <v>0</v>
      </c>
      <c r="G21" s="22"/>
      <c r="H21" s="23">
        <f t="shared" si="1"/>
        <v>0</v>
      </c>
      <c r="I21" s="33"/>
      <c r="K21" s="29"/>
    </row>
    <row r="22" spans="1:11" s="25" customFormat="1" ht="63.75">
      <c r="A22" s="11">
        <v>13</v>
      </c>
      <c r="B22" s="18" t="s">
        <v>26</v>
      </c>
      <c r="C22" s="11" t="s">
        <v>5</v>
      </c>
      <c r="D22" s="19">
        <v>1</v>
      </c>
      <c r="E22" s="20"/>
      <c r="F22" s="21">
        <f t="shared" si="0"/>
        <v>0</v>
      </c>
      <c r="G22" s="22"/>
      <c r="H22" s="23">
        <f t="shared" si="1"/>
        <v>0</v>
      </c>
      <c r="I22" s="33"/>
      <c r="K22" s="29"/>
    </row>
    <row r="23" spans="1:11" s="25" customFormat="1" ht="63.75">
      <c r="A23" s="11">
        <v>14</v>
      </c>
      <c r="B23" s="18" t="s">
        <v>27</v>
      </c>
      <c r="C23" s="11" t="s">
        <v>5</v>
      </c>
      <c r="D23" s="19">
        <v>1</v>
      </c>
      <c r="E23" s="20"/>
      <c r="F23" s="21">
        <f t="shared" si="0"/>
        <v>0</v>
      </c>
      <c r="G23" s="22"/>
      <c r="H23" s="23">
        <f t="shared" si="1"/>
        <v>0</v>
      </c>
      <c r="I23" s="24"/>
      <c r="K23" s="29"/>
    </row>
    <row r="24" spans="1:11" s="25" customFormat="1" ht="63.75">
      <c r="A24" s="11">
        <v>15</v>
      </c>
      <c r="B24" s="18" t="s">
        <v>15</v>
      </c>
      <c r="C24" s="11" t="s">
        <v>5</v>
      </c>
      <c r="D24" s="19">
        <v>5</v>
      </c>
      <c r="E24" s="20"/>
      <c r="F24" s="21">
        <f t="shared" si="0"/>
        <v>0</v>
      </c>
      <c r="G24" s="22"/>
      <c r="H24" s="23">
        <f t="shared" si="1"/>
        <v>0</v>
      </c>
      <c r="I24" s="24"/>
      <c r="K24" s="29"/>
    </row>
    <row r="25" spans="1:11" s="25" customFormat="1" ht="63.75">
      <c r="A25" s="11">
        <v>16</v>
      </c>
      <c r="B25" s="18" t="s">
        <v>16</v>
      </c>
      <c r="C25" s="11" t="s">
        <v>5</v>
      </c>
      <c r="D25" s="19">
        <v>5</v>
      </c>
      <c r="E25" s="20"/>
      <c r="F25" s="21">
        <f t="shared" si="0"/>
        <v>0</v>
      </c>
      <c r="G25" s="22"/>
      <c r="H25" s="23">
        <f t="shared" si="1"/>
        <v>0</v>
      </c>
      <c r="I25" s="24"/>
      <c r="K25" s="29"/>
    </row>
    <row r="26" spans="1:11" s="25" customFormat="1" ht="38.25">
      <c r="A26" s="11">
        <v>17</v>
      </c>
      <c r="B26" s="34" t="s">
        <v>88</v>
      </c>
      <c r="C26" s="11" t="s">
        <v>5</v>
      </c>
      <c r="D26" s="19">
        <v>20</v>
      </c>
      <c r="E26" s="20"/>
      <c r="F26" s="21">
        <f t="shared" si="0"/>
        <v>0</v>
      </c>
      <c r="G26" s="22"/>
      <c r="H26" s="23">
        <f t="shared" si="1"/>
        <v>0</v>
      </c>
      <c r="I26" s="24"/>
      <c r="K26" s="29"/>
    </row>
    <row r="27" spans="1:11" s="25" customFormat="1" ht="38.25">
      <c r="A27" s="11">
        <v>18</v>
      </c>
      <c r="B27" s="34" t="s">
        <v>89</v>
      </c>
      <c r="C27" s="11" t="s">
        <v>5</v>
      </c>
      <c r="D27" s="19">
        <v>20</v>
      </c>
      <c r="E27" s="20"/>
      <c r="F27" s="21">
        <f t="shared" si="0"/>
        <v>0</v>
      </c>
      <c r="G27" s="22"/>
      <c r="H27" s="23">
        <f t="shared" si="1"/>
        <v>0</v>
      </c>
      <c r="I27" s="24"/>
      <c r="K27" s="29"/>
    </row>
    <row r="28" spans="1:11" s="25" customFormat="1" ht="38.25">
      <c r="A28" s="11">
        <v>19</v>
      </c>
      <c r="B28" s="34" t="s">
        <v>90</v>
      </c>
      <c r="C28" s="11" t="s">
        <v>5</v>
      </c>
      <c r="D28" s="19">
        <v>5</v>
      </c>
      <c r="E28" s="20"/>
      <c r="F28" s="21">
        <f t="shared" si="0"/>
        <v>0</v>
      </c>
      <c r="G28" s="22"/>
      <c r="H28" s="23">
        <f t="shared" si="1"/>
        <v>0</v>
      </c>
      <c r="I28" s="24"/>
      <c r="K28" s="29"/>
    </row>
    <row r="29" spans="1:11" s="25" customFormat="1" ht="38.25">
      <c r="A29" s="11">
        <v>20</v>
      </c>
      <c r="B29" s="34" t="s">
        <v>91</v>
      </c>
      <c r="C29" s="11" t="s">
        <v>5</v>
      </c>
      <c r="D29" s="19">
        <v>10</v>
      </c>
      <c r="E29" s="20"/>
      <c r="F29" s="21">
        <f t="shared" si="0"/>
        <v>0</v>
      </c>
      <c r="G29" s="22"/>
      <c r="H29" s="23">
        <f t="shared" si="1"/>
        <v>0</v>
      </c>
      <c r="I29" s="24"/>
      <c r="K29" s="29"/>
    </row>
    <row r="30" spans="1:11" s="25" customFormat="1" ht="38.25">
      <c r="A30" s="11">
        <v>21</v>
      </c>
      <c r="B30" s="34" t="s">
        <v>92</v>
      </c>
      <c r="C30" s="11" t="s">
        <v>5</v>
      </c>
      <c r="D30" s="19">
        <v>5</v>
      </c>
      <c r="E30" s="20"/>
      <c r="F30" s="21">
        <f t="shared" si="0"/>
        <v>0</v>
      </c>
      <c r="G30" s="22"/>
      <c r="H30" s="23">
        <f t="shared" si="1"/>
        <v>0</v>
      </c>
      <c r="I30" s="24"/>
      <c r="K30" s="29"/>
    </row>
    <row r="31" spans="1:11" s="25" customFormat="1" ht="84" customHeight="1">
      <c r="A31" s="11">
        <v>22</v>
      </c>
      <c r="B31" s="35" t="s">
        <v>95</v>
      </c>
      <c r="C31" s="11" t="s">
        <v>5</v>
      </c>
      <c r="D31" s="19">
        <v>1</v>
      </c>
      <c r="E31" s="20"/>
      <c r="F31" s="21">
        <f t="shared" si="0"/>
        <v>0</v>
      </c>
      <c r="G31" s="22"/>
      <c r="H31" s="23">
        <f t="shared" si="1"/>
        <v>0</v>
      </c>
      <c r="I31" s="24"/>
      <c r="K31" s="29"/>
    </row>
    <row r="32" spans="1:11" s="25" customFormat="1" ht="73.150000000000006" customHeight="1">
      <c r="A32" s="11">
        <v>23</v>
      </c>
      <c r="B32" s="35" t="s">
        <v>96</v>
      </c>
      <c r="C32" s="11" t="s">
        <v>5</v>
      </c>
      <c r="D32" s="19">
        <v>1</v>
      </c>
      <c r="E32" s="20"/>
      <c r="F32" s="21">
        <f t="shared" si="0"/>
        <v>0</v>
      </c>
      <c r="G32" s="22"/>
      <c r="H32" s="23">
        <f t="shared" si="1"/>
        <v>0</v>
      </c>
      <c r="I32" s="24"/>
      <c r="K32" s="29"/>
    </row>
    <row r="33" spans="1:11" s="25" customFormat="1" ht="63.75" customHeight="1">
      <c r="A33" s="11">
        <v>24</v>
      </c>
      <c r="B33" s="35" t="s">
        <v>97</v>
      </c>
      <c r="C33" s="11" t="s">
        <v>5</v>
      </c>
      <c r="D33" s="19">
        <v>2</v>
      </c>
      <c r="E33" s="20"/>
      <c r="F33" s="21">
        <f t="shared" si="0"/>
        <v>0</v>
      </c>
      <c r="G33" s="22"/>
      <c r="H33" s="23">
        <f t="shared" si="1"/>
        <v>0</v>
      </c>
      <c r="I33" s="24"/>
      <c r="K33" s="29"/>
    </row>
    <row r="34" spans="1:11" s="25" customFormat="1" ht="63.75" customHeight="1">
      <c r="A34" s="11">
        <v>25</v>
      </c>
      <c r="B34" s="35" t="s">
        <v>93</v>
      </c>
      <c r="C34" s="11" t="s">
        <v>5</v>
      </c>
      <c r="D34" s="19">
        <v>2</v>
      </c>
      <c r="E34" s="20"/>
      <c r="F34" s="21">
        <f t="shared" si="0"/>
        <v>0</v>
      </c>
      <c r="G34" s="22"/>
      <c r="H34" s="23">
        <f t="shared" si="1"/>
        <v>0</v>
      </c>
      <c r="I34" s="24"/>
      <c r="K34" s="29"/>
    </row>
    <row r="35" spans="1:11" s="25" customFormat="1" ht="87" customHeight="1">
      <c r="A35" s="11">
        <v>26</v>
      </c>
      <c r="B35" s="34" t="s">
        <v>94</v>
      </c>
      <c r="C35" s="11" t="s">
        <v>6</v>
      </c>
      <c r="D35" s="19">
        <v>1</v>
      </c>
      <c r="E35" s="20"/>
      <c r="F35" s="21">
        <f t="shared" si="0"/>
        <v>0</v>
      </c>
      <c r="G35" s="22"/>
      <c r="H35" s="23">
        <f t="shared" si="1"/>
        <v>0</v>
      </c>
      <c r="I35" s="24"/>
      <c r="K35" s="29"/>
    </row>
    <row r="36" spans="1:11" s="25" customFormat="1" ht="51">
      <c r="A36" s="11">
        <v>27</v>
      </c>
      <c r="B36" s="18" t="s">
        <v>28</v>
      </c>
      <c r="C36" s="11" t="s">
        <v>5</v>
      </c>
      <c r="D36" s="19">
        <v>1</v>
      </c>
      <c r="E36" s="20"/>
      <c r="F36" s="21">
        <f t="shared" si="0"/>
        <v>0</v>
      </c>
      <c r="G36" s="22"/>
      <c r="H36" s="23">
        <f t="shared" si="1"/>
        <v>0</v>
      </c>
      <c r="I36" s="33"/>
      <c r="K36" s="29"/>
    </row>
    <row r="37" spans="1:11" s="25" customFormat="1" ht="51">
      <c r="A37" s="11">
        <v>28</v>
      </c>
      <c r="B37" s="18" t="s">
        <v>29</v>
      </c>
      <c r="C37" s="11" t="s">
        <v>6</v>
      </c>
      <c r="D37" s="19">
        <v>1</v>
      </c>
      <c r="E37" s="20"/>
      <c r="F37" s="21">
        <f t="shared" si="0"/>
        <v>0</v>
      </c>
      <c r="G37" s="22"/>
      <c r="H37" s="23">
        <f t="shared" si="1"/>
        <v>0</v>
      </c>
      <c r="I37" s="33"/>
      <c r="K37" s="29"/>
    </row>
    <row r="38" spans="1:11" s="25" customFormat="1" ht="51">
      <c r="A38" s="11">
        <v>29</v>
      </c>
      <c r="B38" s="18" t="s">
        <v>30</v>
      </c>
      <c r="C38" s="11" t="s">
        <v>5</v>
      </c>
      <c r="D38" s="19">
        <v>1</v>
      </c>
      <c r="E38" s="20"/>
      <c r="F38" s="21">
        <f t="shared" si="0"/>
        <v>0</v>
      </c>
      <c r="G38" s="22"/>
      <c r="H38" s="23">
        <f t="shared" si="1"/>
        <v>0</v>
      </c>
      <c r="I38" s="33"/>
      <c r="K38" s="29"/>
    </row>
    <row r="39" spans="1:11" s="25" customFormat="1" ht="51">
      <c r="A39" s="11">
        <v>30</v>
      </c>
      <c r="B39" s="18" t="s">
        <v>31</v>
      </c>
      <c r="C39" s="11" t="s">
        <v>5</v>
      </c>
      <c r="D39" s="19">
        <v>1</v>
      </c>
      <c r="E39" s="20"/>
      <c r="F39" s="21">
        <f t="shared" si="0"/>
        <v>0</v>
      </c>
      <c r="G39" s="22"/>
      <c r="H39" s="23">
        <f t="shared" si="1"/>
        <v>0</v>
      </c>
      <c r="I39" s="33"/>
      <c r="K39" s="29"/>
    </row>
    <row r="40" spans="1:11" s="25" customFormat="1" ht="51">
      <c r="A40" s="11">
        <v>31</v>
      </c>
      <c r="B40" s="18" t="s">
        <v>32</v>
      </c>
      <c r="C40" s="11" t="s">
        <v>5</v>
      </c>
      <c r="D40" s="19">
        <v>2</v>
      </c>
      <c r="E40" s="20"/>
      <c r="F40" s="21">
        <f t="shared" si="0"/>
        <v>0</v>
      </c>
      <c r="G40" s="22"/>
      <c r="H40" s="23">
        <f t="shared" si="1"/>
        <v>0</v>
      </c>
      <c r="I40" s="24"/>
      <c r="K40" s="29"/>
    </row>
    <row r="41" spans="1:11" s="25" customFormat="1" ht="55.5" customHeight="1">
      <c r="A41" s="11">
        <v>32</v>
      </c>
      <c r="B41" s="18" t="s">
        <v>33</v>
      </c>
      <c r="C41" s="11" t="s">
        <v>5</v>
      </c>
      <c r="D41" s="19">
        <v>2</v>
      </c>
      <c r="E41" s="20"/>
      <c r="F41" s="21">
        <f t="shared" si="0"/>
        <v>0</v>
      </c>
      <c r="G41" s="22"/>
      <c r="H41" s="23">
        <f t="shared" si="1"/>
        <v>0</v>
      </c>
      <c r="I41" s="24"/>
      <c r="K41" s="29"/>
    </row>
    <row r="42" spans="1:11" s="25" customFormat="1" ht="51">
      <c r="A42" s="11">
        <v>33</v>
      </c>
      <c r="B42" s="18" t="s">
        <v>34</v>
      </c>
      <c r="C42" s="11" t="s">
        <v>5</v>
      </c>
      <c r="D42" s="19">
        <v>1</v>
      </c>
      <c r="E42" s="20"/>
      <c r="F42" s="21">
        <f t="shared" si="0"/>
        <v>0</v>
      </c>
      <c r="G42" s="22"/>
      <c r="H42" s="23">
        <f t="shared" si="1"/>
        <v>0</v>
      </c>
      <c r="I42" s="24"/>
      <c r="K42" s="29"/>
    </row>
    <row r="43" spans="1:11" s="25" customFormat="1" ht="51">
      <c r="A43" s="11">
        <v>34</v>
      </c>
      <c r="B43" s="18" t="s">
        <v>35</v>
      </c>
      <c r="C43" s="11" t="s">
        <v>5</v>
      </c>
      <c r="D43" s="19">
        <v>10</v>
      </c>
      <c r="E43" s="20"/>
      <c r="F43" s="21">
        <f t="shared" si="0"/>
        <v>0</v>
      </c>
      <c r="G43" s="22"/>
      <c r="H43" s="23">
        <f t="shared" si="1"/>
        <v>0</v>
      </c>
      <c r="I43" s="33"/>
      <c r="J43" s="36"/>
      <c r="K43" s="29"/>
    </row>
    <row r="44" spans="1:11" s="25" customFormat="1" ht="51">
      <c r="A44" s="11">
        <v>35</v>
      </c>
      <c r="B44" s="18" t="s">
        <v>36</v>
      </c>
      <c r="C44" s="11" t="s">
        <v>5</v>
      </c>
      <c r="D44" s="19">
        <v>20</v>
      </c>
      <c r="E44" s="20"/>
      <c r="F44" s="21">
        <f t="shared" si="0"/>
        <v>0</v>
      </c>
      <c r="G44" s="22"/>
      <c r="H44" s="23">
        <f t="shared" si="1"/>
        <v>0</v>
      </c>
      <c r="I44" s="33"/>
      <c r="J44" s="36"/>
      <c r="K44" s="29"/>
    </row>
    <row r="45" spans="1:11" s="25" customFormat="1" ht="51">
      <c r="A45" s="11">
        <v>36</v>
      </c>
      <c r="B45" s="18" t="s">
        <v>37</v>
      </c>
      <c r="C45" s="11" t="s">
        <v>5</v>
      </c>
      <c r="D45" s="19">
        <v>30</v>
      </c>
      <c r="E45" s="20"/>
      <c r="F45" s="21">
        <f t="shared" si="0"/>
        <v>0</v>
      </c>
      <c r="G45" s="22"/>
      <c r="H45" s="23">
        <f t="shared" si="1"/>
        <v>0</v>
      </c>
      <c r="I45" s="33"/>
      <c r="J45" s="36"/>
      <c r="K45" s="29"/>
    </row>
    <row r="46" spans="1:11" s="25" customFormat="1" ht="51">
      <c r="A46" s="11">
        <v>37</v>
      </c>
      <c r="B46" s="18" t="s">
        <v>38</v>
      </c>
      <c r="C46" s="11" t="s">
        <v>5</v>
      </c>
      <c r="D46" s="19">
        <v>30</v>
      </c>
      <c r="E46" s="20"/>
      <c r="F46" s="21">
        <f t="shared" si="0"/>
        <v>0</v>
      </c>
      <c r="G46" s="22"/>
      <c r="H46" s="23">
        <f t="shared" si="1"/>
        <v>0</v>
      </c>
      <c r="I46" s="33"/>
      <c r="J46" s="36"/>
      <c r="K46" s="29"/>
    </row>
    <row r="47" spans="1:11" s="25" customFormat="1" ht="51">
      <c r="A47" s="11">
        <v>38</v>
      </c>
      <c r="B47" s="18" t="s">
        <v>39</v>
      </c>
      <c r="C47" s="11" t="s">
        <v>5</v>
      </c>
      <c r="D47" s="19">
        <v>20</v>
      </c>
      <c r="E47" s="20"/>
      <c r="F47" s="21">
        <f t="shared" si="0"/>
        <v>0</v>
      </c>
      <c r="G47" s="22"/>
      <c r="H47" s="23">
        <f t="shared" si="1"/>
        <v>0</v>
      </c>
      <c r="I47" s="33"/>
      <c r="J47" s="36"/>
      <c r="K47" s="29"/>
    </row>
    <row r="48" spans="1:11" s="25" customFormat="1" ht="51">
      <c r="A48" s="11">
        <v>39</v>
      </c>
      <c r="B48" s="18" t="s">
        <v>40</v>
      </c>
      <c r="C48" s="11" t="s">
        <v>5</v>
      </c>
      <c r="D48" s="19">
        <v>5</v>
      </c>
      <c r="E48" s="20"/>
      <c r="F48" s="21">
        <f t="shared" si="0"/>
        <v>0</v>
      </c>
      <c r="G48" s="22"/>
      <c r="H48" s="23">
        <f t="shared" si="1"/>
        <v>0</v>
      </c>
      <c r="I48" s="33"/>
      <c r="J48" s="36"/>
      <c r="K48" s="29"/>
    </row>
    <row r="49" spans="1:11" s="25" customFormat="1" ht="51">
      <c r="A49" s="11">
        <v>40</v>
      </c>
      <c r="B49" s="18" t="s">
        <v>41</v>
      </c>
      <c r="C49" s="11" t="s">
        <v>5</v>
      </c>
      <c r="D49" s="19">
        <v>5</v>
      </c>
      <c r="E49" s="20"/>
      <c r="F49" s="21">
        <f t="shared" si="0"/>
        <v>0</v>
      </c>
      <c r="G49" s="22"/>
      <c r="H49" s="23">
        <f t="shared" si="1"/>
        <v>0</v>
      </c>
      <c r="I49" s="33"/>
      <c r="J49" s="36"/>
      <c r="K49" s="29"/>
    </row>
    <row r="50" spans="1:11" s="25" customFormat="1" ht="76.5">
      <c r="A50" s="11">
        <v>41</v>
      </c>
      <c r="B50" s="18" t="s">
        <v>82</v>
      </c>
      <c r="C50" s="11" t="s">
        <v>5</v>
      </c>
      <c r="D50" s="19">
        <v>5</v>
      </c>
      <c r="E50" s="20"/>
      <c r="F50" s="21">
        <f t="shared" si="0"/>
        <v>0</v>
      </c>
      <c r="G50" s="22"/>
      <c r="H50" s="23">
        <f t="shared" si="1"/>
        <v>0</v>
      </c>
      <c r="I50" s="24"/>
      <c r="K50" s="29"/>
    </row>
    <row r="51" spans="1:11" s="25" customFormat="1" ht="76.5">
      <c r="A51" s="11">
        <v>42</v>
      </c>
      <c r="B51" s="18" t="s">
        <v>83</v>
      </c>
      <c r="C51" s="11" t="s">
        <v>5</v>
      </c>
      <c r="D51" s="19">
        <v>2</v>
      </c>
      <c r="E51" s="20"/>
      <c r="F51" s="21">
        <f t="shared" si="0"/>
        <v>0</v>
      </c>
      <c r="G51" s="22"/>
      <c r="H51" s="23">
        <f t="shared" si="1"/>
        <v>0</v>
      </c>
      <c r="I51" s="24"/>
      <c r="K51" s="29"/>
    </row>
    <row r="52" spans="1:11" s="25" customFormat="1" ht="76.5">
      <c r="A52" s="11">
        <v>43</v>
      </c>
      <c r="B52" s="18" t="s">
        <v>84</v>
      </c>
      <c r="C52" s="11" t="s">
        <v>5</v>
      </c>
      <c r="D52" s="19">
        <v>2</v>
      </c>
      <c r="E52" s="20"/>
      <c r="F52" s="21">
        <f t="shared" si="0"/>
        <v>0</v>
      </c>
      <c r="G52" s="22"/>
      <c r="H52" s="23">
        <f t="shared" si="1"/>
        <v>0</v>
      </c>
      <c r="I52" s="24"/>
      <c r="K52" s="29"/>
    </row>
    <row r="53" spans="1:11" s="25" customFormat="1" ht="76.5">
      <c r="A53" s="11">
        <v>44</v>
      </c>
      <c r="B53" s="18" t="s">
        <v>85</v>
      </c>
      <c r="C53" s="11" t="s">
        <v>5</v>
      </c>
      <c r="D53" s="19">
        <v>1</v>
      </c>
      <c r="E53" s="20"/>
      <c r="F53" s="21">
        <f t="shared" si="0"/>
        <v>0</v>
      </c>
      <c r="G53" s="22"/>
      <c r="H53" s="23">
        <f t="shared" si="1"/>
        <v>0</v>
      </c>
      <c r="I53" s="24"/>
      <c r="K53" s="29"/>
    </row>
    <row r="54" spans="1:11" s="25" customFormat="1" ht="76.5">
      <c r="A54" s="7">
        <v>45</v>
      </c>
      <c r="B54" s="37" t="s">
        <v>48</v>
      </c>
      <c r="C54" s="7" t="s">
        <v>5</v>
      </c>
      <c r="D54" s="38">
        <v>5</v>
      </c>
      <c r="E54" s="39"/>
      <c r="F54" s="21">
        <f t="shared" si="0"/>
        <v>0</v>
      </c>
      <c r="G54" s="40"/>
      <c r="H54" s="23">
        <f t="shared" si="1"/>
        <v>0</v>
      </c>
      <c r="I54" s="41"/>
      <c r="K54" s="29"/>
    </row>
    <row r="55" spans="1:11" s="25" customFormat="1" ht="93.75" customHeight="1">
      <c r="A55" s="7">
        <v>46</v>
      </c>
      <c r="B55" s="37" t="s">
        <v>42</v>
      </c>
      <c r="C55" s="7" t="s">
        <v>5</v>
      </c>
      <c r="D55" s="38">
        <v>1</v>
      </c>
      <c r="E55" s="39"/>
      <c r="F55" s="21">
        <f t="shared" si="0"/>
        <v>0</v>
      </c>
      <c r="G55" s="40"/>
      <c r="H55" s="23">
        <f t="shared" si="1"/>
        <v>0</v>
      </c>
      <c r="I55" s="42"/>
      <c r="K55" s="29"/>
    </row>
    <row r="56" spans="1:11" s="25" customFormat="1" ht="38.25">
      <c r="A56" s="11">
        <v>47</v>
      </c>
      <c r="B56" s="18" t="s">
        <v>43</v>
      </c>
      <c r="C56" s="11" t="s">
        <v>5</v>
      </c>
      <c r="D56" s="19">
        <v>300</v>
      </c>
      <c r="E56" s="20"/>
      <c r="F56" s="21">
        <f t="shared" si="0"/>
        <v>0</v>
      </c>
      <c r="G56" s="22"/>
      <c r="H56" s="23">
        <f t="shared" si="1"/>
        <v>0</v>
      </c>
      <c r="I56" s="35"/>
      <c r="K56" s="29"/>
    </row>
    <row r="57" spans="1:11" s="25" customFormat="1" ht="38.25">
      <c r="A57" s="11">
        <v>48</v>
      </c>
      <c r="B57" s="18" t="s">
        <v>44</v>
      </c>
      <c r="C57" s="11" t="s">
        <v>5</v>
      </c>
      <c r="D57" s="19">
        <v>2</v>
      </c>
      <c r="E57" s="20"/>
      <c r="F57" s="21">
        <f t="shared" si="0"/>
        <v>0</v>
      </c>
      <c r="G57" s="22"/>
      <c r="H57" s="23">
        <f t="shared" si="1"/>
        <v>0</v>
      </c>
      <c r="I57" s="34"/>
      <c r="K57" s="29"/>
    </row>
    <row r="58" spans="1:11" s="25" customFormat="1" ht="114.75">
      <c r="A58" s="11">
        <v>49</v>
      </c>
      <c r="B58" s="43" t="s">
        <v>9</v>
      </c>
      <c r="C58" s="38" t="s">
        <v>5</v>
      </c>
      <c r="D58" s="19">
        <v>20</v>
      </c>
      <c r="E58" s="39"/>
      <c r="F58" s="21">
        <f t="shared" si="0"/>
        <v>0</v>
      </c>
      <c r="G58" s="44"/>
      <c r="H58" s="23">
        <f t="shared" si="1"/>
        <v>0</v>
      </c>
      <c r="I58" s="45"/>
      <c r="K58" s="29"/>
    </row>
    <row r="59" spans="1:11" s="25" customFormat="1" ht="63.75">
      <c r="A59" s="11">
        <v>50</v>
      </c>
      <c r="B59" s="34" t="s">
        <v>79</v>
      </c>
      <c r="C59" s="19" t="s">
        <v>45</v>
      </c>
      <c r="D59" s="31">
        <v>50</v>
      </c>
      <c r="E59" s="20"/>
      <c r="F59" s="21">
        <f t="shared" si="0"/>
        <v>0</v>
      </c>
      <c r="G59" s="22"/>
      <c r="H59" s="23">
        <f t="shared" si="1"/>
        <v>0</v>
      </c>
      <c r="I59" s="45"/>
      <c r="K59" s="29"/>
    </row>
    <row r="60" spans="1:11" s="25" customFormat="1" ht="12.75">
      <c r="A60" s="11">
        <v>51</v>
      </c>
      <c r="B60" s="34" t="s">
        <v>80</v>
      </c>
      <c r="C60" s="19" t="s">
        <v>45</v>
      </c>
      <c r="D60" s="31">
        <v>20</v>
      </c>
      <c r="E60" s="20"/>
      <c r="F60" s="21">
        <f t="shared" si="0"/>
        <v>0</v>
      </c>
      <c r="G60" s="22"/>
      <c r="H60" s="23">
        <f t="shared" si="1"/>
        <v>0</v>
      </c>
      <c r="I60" s="45"/>
      <c r="K60" s="29"/>
    </row>
    <row r="61" spans="1:11" s="25" customFormat="1" ht="25.5">
      <c r="A61" s="11">
        <v>52</v>
      </c>
      <c r="B61" s="34" t="s">
        <v>81</v>
      </c>
      <c r="C61" s="19" t="s">
        <v>45</v>
      </c>
      <c r="D61" s="31">
        <v>10</v>
      </c>
      <c r="E61" s="20"/>
      <c r="F61" s="21">
        <f t="shared" si="0"/>
        <v>0</v>
      </c>
      <c r="G61" s="22"/>
      <c r="H61" s="23">
        <f t="shared" si="1"/>
        <v>0</v>
      </c>
      <c r="I61" s="45"/>
      <c r="K61" s="29"/>
    </row>
    <row r="62" spans="1:11" s="25" customFormat="1" ht="42" customHeight="1">
      <c r="A62" s="11">
        <v>53</v>
      </c>
      <c r="B62" s="46" t="s">
        <v>87</v>
      </c>
      <c r="C62" s="19" t="s">
        <v>45</v>
      </c>
      <c r="D62" s="19">
        <v>6</v>
      </c>
      <c r="E62" s="20"/>
      <c r="F62" s="21">
        <f t="shared" si="0"/>
        <v>0</v>
      </c>
      <c r="G62" s="47"/>
      <c r="H62" s="23">
        <f t="shared" si="1"/>
        <v>0</v>
      </c>
      <c r="I62" s="48"/>
      <c r="K62" s="29"/>
    </row>
    <row r="63" spans="1:11" s="25" customFormat="1" ht="38.25">
      <c r="A63" s="11">
        <v>54</v>
      </c>
      <c r="B63" s="49" t="s">
        <v>47</v>
      </c>
      <c r="C63" s="19" t="s">
        <v>45</v>
      </c>
      <c r="D63" s="19">
        <v>1</v>
      </c>
      <c r="E63" s="20"/>
      <c r="F63" s="21">
        <f t="shared" si="0"/>
        <v>0</v>
      </c>
      <c r="G63" s="47"/>
      <c r="H63" s="23">
        <f t="shared" si="1"/>
        <v>0</v>
      </c>
      <c r="I63" s="48"/>
      <c r="K63" s="29"/>
    </row>
    <row r="64" spans="1:11" s="25" customFormat="1" ht="51">
      <c r="A64" s="11">
        <v>55</v>
      </c>
      <c r="B64" s="49" t="s">
        <v>46</v>
      </c>
      <c r="C64" s="19" t="s">
        <v>45</v>
      </c>
      <c r="D64" s="19">
        <v>1</v>
      </c>
      <c r="E64" s="20"/>
      <c r="F64" s="21">
        <f t="shared" si="0"/>
        <v>0</v>
      </c>
      <c r="G64" s="47"/>
      <c r="H64" s="23">
        <f t="shared" si="1"/>
        <v>0</v>
      </c>
      <c r="I64" s="48"/>
      <c r="K64" s="29"/>
    </row>
    <row r="65" spans="1:11" s="25" customFormat="1" ht="63.75">
      <c r="A65" s="11">
        <v>56</v>
      </c>
      <c r="B65" s="50" t="s">
        <v>49</v>
      </c>
      <c r="C65" s="19" t="s">
        <v>45</v>
      </c>
      <c r="D65" s="19">
        <v>200</v>
      </c>
      <c r="E65" s="20"/>
      <c r="F65" s="21">
        <f t="shared" si="0"/>
        <v>0</v>
      </c>
      <c r="G65" s="22"/>
      <c r="H65" s="23">
        <f t="shared" si="1"/>
        <v>0</v>
      </c>
      <c r="I65" s="51"/>
      <c r="K65" s="29"/>
    </row>
    <row r="66" spans="1:11" s="25" customFormat="1" ht="63.75">
      <c r="A66" s="11">
        <v>57</v>
      </c>
      <c r="B66" s="50" t="s">
        <v>50</v>
      </c>
      <c r="C66" s="19" t="s">
        <v>45</v>
      </c>
      <c r="D66" s="19">
        <v>20</v>
      </c>
      <c r="E66" s="20"/>
      <c r="F66" s="21">
        <f t="shared" si="0"/>
        <v>0</v>
      </c>
      <c r="G66" s="22"/>
      <c r="H66" s="23">
        <f t="shared" si="1"/>
        <v>0</v>
      </c>
      <c r="I66" s="51"/>
      <c r="K66" s="29"/>
    </row>
    <row r="67" spans="1:11" s="25" customFormat="1" ht="63.75">
      <c r="A67" s="11">
        <v>58</v>
      </c>
      <c r="B67" s="50" t="s">
        <v>51</v>
      </c>
      <c r="C67" s="19" t="s">
        <v>45</v>
      </c>
      <c r="D67" s="19">
        <v>30</v>
      </c>
      <c r="E67" s="20"/>
      <c r="F67" s="21">
        <f t="shared" si="0"/>
        <v>0</v>
      </c>
      <c r="G67" s="22"/>
      <c r="H67" s="23">
        <f t="shared" si="1"/>
        <v>0</v>
      </c>
      <c r="I67" s="51"/>
      <c r="K67" s="29"/>
    </row>
    <row r="68" spans="1:11" s="25" customFormat="1" ht="63.75">
      <c r="A68" s="11">
        <v>59</v>
      </c>
      <c r="B68" s="50" t="s">
        <v>52</v>
      </c>
      <c r="C68" s="19" t="s">
        <v>45</v>
      </c>
      <c r="D68" s="19">
        <v>5</v>
      </c>
      <c r="E68" s="20"/>
      <c r="F68" s="21">
        <f t="shared" si="0"/>
        <v>0</v>
      </c>
      <c r="G68" s="22"/>
      <c r="H68" s="23">
        <f t="shared" si="1"/>
        <v>0</v>
      </c>
      <c r="I68" s="51"/>
      <c r="K68" s="29"/>
    </row>
    <row r="69" spans="1:11" s="25" customFormat="1" ht="38.25">
      <c r="A69" s="11">
        <v>60</v>
      </c>
      <c r="B69" s="50" t="s">
        <v>53</v>
      </c>
      <c r="C69" s="19" t="s">
        <v>45</v>
      </c>
      <c r="D69" s="19">
        <v>10</v>
      </c>
      <c r="E69" s="20"/>
      <c r="F69" s="21">
        <f t="shared" si="0"/>
        <v>0</v>
      </c>
      <c r="G69" s="22"/>
      <c r="H69" s="23">
        <f t="shared" si="1"/>
        <v>0</v>
      </c>
      <c r="I69" s="51"/>
      <c r="K69" s="29"/>
    </row>
    <row r="70" spans="1:11" s="25" customFormat="1" ht="51">
      <c r="A70" s="11">
        <v>61</v>
      </c>
      <c r="B70" s="50" t="s">
        <v>54</v>
      </c>
      <c r="C70" s="19" t="s">
        <v>45</v>
      </c>
      <c r="D70" s="19">
        <v>5</v>
      </c>
      <c r="E70" s="20"/>
      <c r="F70" s="21">
        <f t="shared" si="0"/>
        <v>0</v>
      </c>
      <c r="G70" s="22"/>
      <c r="H70" s="23">
        <f t="shared" si="1"/>
        <v>0</v>
      </c>
      <c r="I70" s="51"/>
      <c r="K70" s="29"/>
    </row>
    <row r="71" spans="1:11" s="25" customFormat="1" ht="51">
      <c r="A71" s="11">
        <v>62</v>
      </c>
      <c r="B71" s="50" t="s">
        <v>55</v>
      </c>
      <c r="C71" s="19" t="s">
        <v>45</v>
      </c>
      <c r="D71" s="19">
        <v>1</v>
      </c>
      <c r="E71" s="20"/>
      <c r="F71" s="21">
        <f t="shared" si="0"/>
        <v>0</v>
      </c>
      <c r="G71" s="22"/>
      <c r="H71" s="23">
        <f t="shared" si="1"/>
        <v>0</v>
      </c>
      <c r="I71" s="51"/>
      <c r="K71" s="29"/>
    </row>
    <row r="72" spans="1:11" s="25" customFormat="1" ht="51">
      <c r="A72" s="11">
        <v>63</v>
      </c>
      <c r="B72" s="50" t="s">
        <v>56</v>
      </c>
      <c r="C72" s="19" t="s">
        <v>45</v>
      </c>
      <c r="D72" s="19">
        <v>1</v>
      </c>
      <c r="E72" s="20"/>
      <c r="F72" s="21">
        <f t="shared" si="0"/>
        <v>0</v>
      </c>
      <c r="G72" s="22"/>
      <c r="H72" s="23">
        <f t="shared" si="1"/>
        <v>0</v>
      </c>
      <c r="I72" s="51"/>
      <c r="K72" s="29"/>
    </row>
    <row r="73" spans="1:11" s="25" customFormat="1" ht="51">
      <c r="A73" s="11">
        <v>64</v>
      </c>
      <c r="B73" s="50" t="s">
        <v>57</v>
      </c>
      <c r="C73" s="19" t="s">
        <v>45</v>
      </c>
      <c r="D73" s="19">
        <v>5</v>
      </c>
      <c r="E73" s="20"/>
      <c r="F73" s="21">
        <f t="shared" si="0"/>
        <v>0</v>
      </c>
      <c r="G73" s="22"/>
      <c r="H73" s="23">
        <f t="shared" si="1"/>
        <v>0</v>
      </c>
      <c r="I73" s="51"/>
      <c r="K73" s="29"/>
    </row>
    <row r="74" spans="1:11" s="25" customFormat="1" ht="51">
      <c r="A74" s="11">
        <v>65</v>
      </c>
      <c r="B74" s="50" t="s">
        <v>58</v>
      </c>
      <c r="C74" s="19" t="s">
        <v>45</v>
      </c>
      <c r="D74" s="19">
        <v>1</v>
      </c>
      <c r="E74" s="20"/>
      <c r="F74" s="21">
        <f t="shared" si="0"/>
        <v>0</v>
      </c>
      <c r="G74" s="22"/>
      <c r="H74" s="23">
        <f t="shared" si="1"/>
        <v>0</v>
      </c>
      <c r="I74" s="51"/>
      <c r="K74" s="29"/>
    </row>
    <row r="75" spans="1:11" s="25" customFormat="1" ht="38.25">
      <c r="A75" s="11">
        <v>66</v>
      </c>
      <c r="B75" s="50" t="s">
        <v>59</v>
      </c>
      <c r="C75" s="19" t="s">
        <v>45</v>
      </c>
      <c r="D75" s="19">
        <v>10</v>
      </c>
      <c r="E75" s="20"/>
      <c r="F75" s="21">
        <f t="shared" si="0"/>
        <v>0</v>
      </c>
      <c r="G75" s="22"/>
      <c r="H75" s="23">
        <f t="shared" si="1"/>
        <v>0</v>
      </c>
      <c r="I75" s="51"/>
      <c r="J75" s="52"/>
      <c r="K75" s="29"/>
    </row>
    <row r="76" spans="1:11" s="25" customFormat="1" ht="38.25">
      <c r="A76" s="11">
        <v>67</v>
      </c>
      <c r="B76" s="50" t="s">
        <v>60</v>
      </c>
      <c r="C76" s="19" t="s">
        <v>45</v>
      </c>
      <c r="D76" s="19">
        <v>10</v>
      </c>
      <c r="E76" s="20"/>
      <c r="F76" s="21">
        <f t="shared" ref="F76:F104" si="2">D76*E76</f>
        <v>0</v>
      </c>
      <c r="G76" s="22"/>
      <c r="H76" s="23">
        <f t="shared" ref="H76:H104" si="3">F76*(G76+1)</f>
        <v>0</v>
      </c>
      <c r="I76" s="51"/>
      <c r="J76" s="52"/>
      <c r="K76" s="29"/>
    </row>
    <row r="77" spans="1:11" s="25" customFormat="1" ht="38.25">
      <c r="A77" s="11">
        <v>68</v>
      </c>
      <c r="B77" s="50" t="s">
        <v>61</v>
      </c>
      <c r="C77" s="19" t="s">
        <v>45</v>
      </c>
      <c r="D77" s="19">
        <v>10</v>
      </c>
      <c r="E77" s="20"/>
      <c r="F77" s="21">
        <f t="shared" si="2"/>
        <v>0</v>
      </c>
      <c r="G77" s="22"/>
      <c r="H77" s="23">
        <f t="shared" si="3"/>
        <v>0</v>
      </c>
      <c r="I77" s="51"/>
      <c r="J77" s="52"/>
      <c r="K77" s="29"/>
    </row>
    <row r="78" spans="1:11" s="25" customFormat="1" ht="38.25">
      <c r="A78" s="11">
        <v>69</v>
      </c>
      <c r="B78" s="50" t="s">
        <v>62</v>
      </c>
      <c r="C78" s="19" t="s">
        <v>45</v>
      </c>
      <c r="D78" s="19">
        <v>1</v>
      </c>
      <c r="E78" s="20"/>
      <c r="F78" s="21">
        <f t="shared" si="2"/>
        <v>0</v>
      </c>
      <c r="G78" s="22"/>
      <c r="H78" s="23">
        <f t="shared" si="3"/>
        <v>0</v>
      </c>
      <c r="I78" s="51"/>
      <c r="J78" s="52"/>
      <c r="K78" s="29"/>
    </row>
    <row r="79" spans="1:11" s="25" customFormat="1" ht="38.25">
      <c r="A79" s="11">
        <v>70</v>
      </c>
      <c r="B79" s="50" t="s">
        <v>63</v>
      </c>
      <c r="C79" s="19" t="s">
        <v>45</v>
      </c>
      <c r="D79" s="19">
        <v>1</v>
      </c>
      <c r="E79" s="20"/>
      <c r="F79" s="21">
        <f t="shared" si="2"/>
        <v>0</v>
      </c>
      <c r="G79" s="22"/>
      <c r="H79" s="23">
        <f t="shared" si="3"/>
        <v>0</v>
      </c>
      <c r="I79" s="51"/>
      <c r="J79" s="52"/>
      <c r="K79" s="29"/>
    </row>
    <row r="80" spans="1:11" s="25" customFormat="1" ht="38.25">
      <c r="A80" s="11">
        <v>71</v>
      </c>
      <c r="B80" s="50" t="s">
        <v>64</v>
      </c>
      <c r="C80" s="19" t="s">
        <v>45</v>
      </c>
      <c r="D80" s="19">
        <v>1</v>
      </c>
      <c r="E80" s="20"/>
      <c r="F80" s="21">
        <f t="shared" si="2"/>
        <v>0</v>
      </c>
      <c r="G80" s="22"/>
      <c r="H80" s="23">
        <f t="shared" si="3"/>
        <v>0</v>
      </c>
      <c r="I80" s="51"/>
      <c r="J80" s="52"/>
      <c r="K80" s="29"/>
    </row>
    <row r="81" spans="1:11" s="25" customFormat="1" ht="25.5">
      <c r="A81" s="11">
        <v>72</v>
      </c>
      <c r="B81" s="53" t="s">
        <v>115</v>
      </c>
      <c r="C81" s="38" t="s">
        <v>45</v>
      </c>
      <c r="D81" s="38">
        <v>1</v>
      </c>
      <c r="E81" s="39"/>
      <c r="F81" s="21">
        <f t="shared" si="2"/>
        <v>0</v>
      </c>
      <c r="G81" s="22"/>
      <c r="H81" s="23">
        <f t="shared" si="3"/>
        <v>0</v>
      </c>
      <c r="I81" s="54"/>
      <c r="K81" s="29"/>
    </row>
    <row r="82" spans="1:11" s="25" customFormat="1" ht="63.75">
      <c r="A82" s="11">
        <v>73</v>
      </c>
      <c r="B82" s="55" t="s">
        <v>65</v>
      </c>
      <c r="C82" s="19" t="s">
        <v>45</v>
      </c>
      <c r="D82" s="19">
        <v>200</v>
      </c>
      <c r="E82" s="39"/>
      <c r="F82" s="21">
        <f t="shared" si="2"/>
        <v>0</v>
      </c>
      <c r="G82" s="22"/>
      <c r="H82" s="23">
        <f t="shared" si="3"/>
        <v>0</v>
      </c>
      <c r="I82" s="54"/>
      <c r="K82" s="29"/>
    </row>
    <row r="83" spans="1:11" s="25" customFormat="1" ht="63.75">
      <c r="A83" s="11">
        <v>74</v>
      </c>
      <c r="B83" s="26" t="s">
        <v>116</v>
      </c>
      <c r="C83" s="19" t="s">
        <v>45</v>
      </c>
      <c r="D83" s="19">
        <v>30</v>
      </c>
      <c r="E83" s="39"/>
      <c r="F83" s="21">
        <f t="shared" si="2"/>
        <v>0</v>
      </c>
      <c r="G83" s="22"/>
      <c r="H83" s="23">
        <f t="shared" si="3"/>
        <v>0</v>
      </c>
      <c r="I83" s="54"/>
      <c r="K83" s="29"/>
    </row>
    <row r="84" spans="1:11" s="25" customFormat="1" ht="63.75">
      <c r="A84" s="11">
        <v>75</v>
      </c>
      <c r="B84" s="50" t="s">
        <v>66</v>
      </c>
      <c r="C84" s="19" t="s">
        <v>45</v>
      </c>
      <c r="D84" s="19">
        <v>10</v>
      </c>
      <c r="E84" s="39"/>
      <c r="F84" s="21">
        <f t="shared" si="2"/>
        <v>0</v>
      </c>
      <c r="G84" s="22"/>
      <c r="H84" s="23">
        <f t="shared" si="3"/>
        <v>0</v>
      </c>
      <c r="I84" s="54"/>
      <c r="K84" s="29"/>
    </row>
    <row r="85" spans="1:11" s="25" customFormat="1" ht="38.25">
      <c r="A85" s="11">
        <v>76</v>
      </c>
      <c r="B85" s="50" t="s">
        <v>67</v>
      </c>
      <c r="C85" s="19" t="s">
        <v>45</v>
      </c>
      <c r="D85" s="19">
        <v>10</v>
      </c>
      <c r="E85" s="20"/>
      <c r="F85" s="21">
        <f t="shared" si="2"/>
        <v>0</v>
      </c>
      <c r="G85" s="22"/>
      <c r="H85" s="23">
        <f t="shared" si="3"/>
        <v>0</v>
      </c>
      <c r="I85" s="51"/>
      <c r="J85" s="52"/>
      <c r="K85" s="56"/>
    </row>
    <row r="86" spans="1:11" s="25" customFormat="1" ht="51">
      <c r="A86" s="11">
        <v>77</v>
      </c>
      <c r="B86" s="50" t="s">
        <v>68</v>
      </c>
      <c r="C86" s="19" t="s">
        <v>45</v>
      </c>
      <c r="D86" s="19">
        <v>5</v>
      </c>
      <c r="E86" s="20"/>
      <c r="F86" s="21">
        <f t="shared" si="2"/>
        <v>0</v>
      </c>
      <c r="G86" s="22"/>
      <c r="H86" s="23">
        <f t="shared" si="3"/>
        <v>0</v>
      </c>
      <c r="I86" s="51"/>
      <c r="J86" s="52"/>
      <c r="K86" s="56"/>
    </row>
    <row r="87" spans="1:11" s="25" customFormat="1" ht="51">
      <c r="A87" s="11">
        <v>78</v>
      </c>
      <c r="B87" s="50" t="s">
        <v>69</v>
      </c>
      <c r="C87" s="19" t="s">
        <v>45</v>
      </c>
      <c r="D87" s="19">
        <v>1</v>
      </c>
      <c r="E87" s="20"/>
      <c r="F87" s="21">
        <f t="shared" si="2"/>
        <v>0</v>
      </c>
      <c r="G87" s="22"/>
      <c r="H87" s="23">
        <f t="shared" si="3"/>
        <v>0</v>
      </c>
      <c r="I87" s="51"/>
      <c r="J87" s="52"/>
      <c r="K87" s="56"/>
    </row>
    <row r="88" spans="1:11" s="25" customFormat="1" ht="51">
      <c r="A88" s="11">
        <v>79</v>
      </c>
      <c r="B88" s="50" t="s">
        <v>70</v>
      </c>
      <c r="C88" s="19" t="s">
        <v>45</v>
      </c>
      <c r="D88" s="19">
        <v>1</v>
      </c>
      <c r="E88" s="20"/>
      <c r="F88" s="21">
        <f t="shared" si="2"/>
        <v>0</v>
      </c>
      <c r="G88" s="22"/>
      <c r="H88" s="23">
        <f t="shared" si="3"/>
        <v>0</v>
      </c>
      <c r="I88" s="51"/>
      <c r="J88" s="52"/>
      <c r="K88" s="56"/>
    </row>
    <row r="89" spans="1:11" s="25" customFormat="1" ht="51">
      <c r="A89" s="11">
        <v>80</v>
      </c>
      <c r="B89" s="50" t="s">
        <v>71</v>
      </c>
      <c r="C89" s="19" t="s">
        <v>45</v>
      </c>
      <c r="D89" s="19">
        <v>5</v>
      </c>
      <c r="E89" s="20"/>
      <c r="F89" s="21">
        <f t="shared" si="2"/>
        <v>0</v>
      </c>
      <c r="G89" s="22"/>
      <c r="H89" s="23">
        <f t="shared" si="3"/>
        <v>0</v>
      </c>
      <c r="I89" s="51"/>
      <c r="J89" s="52"/>
      <c r="K89" s="56"/>
    </row>
    <row r="90" spans="1:11" s="25" customFormat="1" ht="51">
      <c r="A90" s="11">
        <v>81</v>
      </c>
      <c r="B90" s="50" t="s">
        <v>72</v>
      </c>
      <c r="C90" s="19" t="s">
        <v>45</v>
      </c>
      <c r="D90" s="19">
        <v>1</v>
      </c>
      <c r="E90" s="20"/>
      <c r="F90" s="21">
        <f t="shared" si="2"/>
        <v>0</v>
      </c>
      <c r="G90" s="22"/>
      <c r="H90" s="23">
        <f t="shared" si="3"/>
        <v>0</v>
      </c>
      <c r="I90" s="51"/>
      <c r="J90" s="52"/>
      <c r="K90" s="56"/>
    </row>
    <row r="91" spans="1:11" s="25" customFormat="1" ht="38.25">
      <c r="A91" s="11">
        <v>82</v>
      </c>
      <c r="B91" s="50" t="s">
        <v>73</v>
      </c>
      <c r="C91" s="19" t="s">
        <v>45</v>
      </c>
      <c r="D91" s="19">
        <v>10</v>
      </c>
      <c r="E91" s="20"/>
      <c r="F91" s="21">
        <f t="shared" si="2"/>
        <v>0</v>
      </c>
      <c r="G91" s="22"/>
      <c r="H91" s="23">
        <f t="shared" si="3"/>
        <v>0</v>
      </c>
      <c r="I91" s="51"/>
      <c r="J91" s="52"/>
      <c r="K91" s="56"/>
    </row>
    <row r="92" spans="1:11" s="25" customFormat="1" ht="38.25">
      <c r="A92" s="11">
        <v>83</v>
      </c>
      <c r="B92" s="50" t="s">
        <v>74</v>
      </c>
      <c r="C92" s="19" t="s">
        <v>45</v>
      </c>
      <c r="D92" s="19">
        <v>10</v>
      </c>
      <c r="E92" s="20"/>
      <c r="F92" s="21">
        <f t="shared" si="2"/>
        <v>0</v>
      </c>
      <c r="G92" s="22"/>
      <c r="H92" s="23">
        <f t="shared" si="3"/>
        <v>0</v>
      </c>
      <c r="I92" s="51"/>
      <c r="J92" s="52"/>
      <c r="K92" s="56"/>
    </row>
    <row r="93" spans="1:11" s="25" customFormat="1" ht="38.25">
      <c r="A93" s="11">
        <v>84</v>
      </c>
      <c r="B93" s="50" t="s">
        <v>75</v>
      </c>
      <c r="C93" s="19" t="s">
        <v>45</v>
      </c>
      <c r="D93" s="19">
        <v>10</v>
      </c>
      <c r="E93" s="20"/>
      <c r="F93" s="21">
        <f t="shared" si="2"/>
        <v>0</v>
      </c>
      <c r="G93" s="22"/>
      <c r="H93" s="23">
        <f t="shared" si="3"/>
        <v>0</v>
      </c>
      <c r="I93" s="51"/>
      <c r="J93" s="52"/>
      <c r="K93" s="56"/>
    </row>
    <row r="94" spans="1:11" s="25" customFormat="1" ht="38.25">
      <c r="A94" s="11">
        <v>85</v>
      </c>
      <c r="B94" s="50" t="s">
        <v>76</v>
      </c>
      <c r="C94" s="19" t="s">
        <v>45</v>
      </c>
      <c r="D94" s="19">
        <v>1</v>
      </c>
      <c r="E94" s="20"/>
      <c r="F94" s="21">
        <f t="shared" si="2"/>
        <v>0</v>
      </c>
      <c r="G94" s="22"/>
      <c r="H94" s="23">
        <f t="shared" si="3"/>
        <v>0</v>
      </c>
      <c r="I94" s="51"/>
      <c r="J94" s="52"/>
      <c r="K94" s="56"/>
    </row>
    <row r="95" spans="1:11" s="25" customFormat="1" ht="38.25">
      <c r="A95" s="11">
        <v>86</v>
      </c>
      <c r="B95" s="50" t="s">
        <v>77</v>
      </c>
      <c r="C95" s="19" t="s">
        <v>45</v>
      </c>
      <c r="D95" s="19">
        <v>1</v>
      </c>
      <c r="E95" s="20"/>
      <c r="F95" s="21">
        <f t="shared" si="2"/>
        <v>0</v>
      </c>
      <c r="G95" s="22"/>
      <c r="H95" s="23">
        <f t="shared" si="3"/>
        <v>0</v>
      </c>
      <c r="I95" s="51"/>
      <c r="J95" s="52"/>
      <c r="K95" s="56"/>
    </row>
    <row r="96" spans="1:11" s="25" customFormat="1" ht="38.25">
      <c r="A96" s="11">
        <v>87</v>
      </c>
      <c r="B96" s="50" t="s">
        <v>78</v>
      </c>
      <c r="C96" s="19" t="s">
        <v>45</v>
      </c>
      <c r="D96" s="19">
        <v>1</v>
      </c>
      <c r="E96" s="20"/>
      <c r="F96" s="21">
        <f t="shared" si="2"/>
        <v>0</v>
      </c>
      <c r="G96" s="22"/>
      <c r="H96" s="23">
        <f t="shared" si="3"/>
        <v>0</v>
      </c>
      <c r="I96" s="51"/>
      <c r="K96" s="29"/>
    </row>
    <row r="97" spans="1:11" s="25" customFormat="1" ht="25.5">
      <c r="A97" s="11">
        <v>88</v>
      </c>
      <c r="B97" s="26" t="s">
        <v>117</v>
      </c>
      <c r="C97" s="19" t="s">
        <v>45</v>
      </c>
      <c r="D97" s="19">
        <v>1</v>
      </c>
      <c r="E97" s="20"/>
      <c r="F97" s="21">
        <f t="shared" si="2"/>
        <v>0</v>
      </c>
      <c r="G97" s="22"/>
      <c r="H97" s="23">
        <f t="shared" si="3"/>
        <v>0</v>
      </c>
      <c r="I97" s="51"/>
      <c r="K97" s="29"/>
    </row>
    <row r="98" spans="1:11" s="25" customFormat="1" ht="12.75">
      <c r="A98" s="11">
        <v>89</v>
      </c>
      <c r="B98" s="26" t="s">
        <v>8</v>
      </c>
      <c r="C98" s="19" t="s">
        <v>5</v>
      </c>
      <c r="D98" s="57">
        <v>20</v>
      </c>
      <c r="E98" s="20"/>
      <c r="F98" s="21">
        <f t="shared" si="2"/>
        <v>0</v>
      </c>
      <c r="G98" s="47"/>
      <c r="H98" s="23">
        <f t="shared" si="3"/>
        <v>0</v>
      </c>
      <c r="I98" s="48"/>
    </row>
    <row r="99" spans="1:11" s="25" customFormat="1" ht="12.75">
      <c r="A99" s="11">
        <v>90</v>
      </c>
      <c r="B99" s="18" t="s">
        <v>10</v>
      </c>
      <c r="C99" s="11" t="s">
        <v>5</v>
      </c>
      <c r="D99" s="19">
        <v>1</v>
      </c>
      <c r="E99" s="20"/>
      <c r="F99" s="21">
        <f t="shared" si="2"/>
        <v>0</v>
      </c>
      <c r="G99" s="47"/>
      <c r="H99" s="23">
        <f t="shared" si="3"/>
        <v>0</v>
      </c>
      <c r="I99" s="26"/>
    </row>
    <row r="100" spans="1:11" s="25" customFormat="1" ht="12.75">
      <c r="A100" s="11">
        <v>91</v>
      </c>
      <c r="B100" s="18" t="s">
        <v>11</v>
      </c>
      <c r="C100" s="11" t="s">
        <v>5</v>
      </c>
      <c r="D100" s="19">
        <v>1</v>
      </c>
      <c r="E100" s="20"/>
      <c r="F100" s="21">
        <f t="shared" si="2"/>
        <v>0</v>
      </c>
      <c r="G100" s="22"/>
      <c r="H100" s="23">
        <f t="shared" si="3"/>
        <v>0</v>
      </c>
      <c r="I100" s="26"/>
    </row>
    <row r="101" spans="1:11" s="25" customFormat="1" ht="12.75">
      <c r="A101" s="11">
        <v>92</v>
      </c>
      <c r="B101" s="18" t="s">
        <v>12</v>
      </c>
      <c r="C101" s="11" t="s">
        <v>5</v>
      </c>
      <c r="D101" s="19">
        <v>1</v>
      </c>
      <c r="E101" s="20"/>
      <c r="F101" s="21">
        <f t="shared" si="2"/>
        <v>0</v>
      </c>
      <c r="G101" s="22"/>
      <c r="H101" s="23">
        <f t="shared" si="3"/>
        <v>0</v>
      </c>
      <c r="I101" s="26"/>
    </row>
    <row r="102" spans="1:11" s="25" customFormat="1" ht="12.75">
      <c r="A102" s="11">
        <v>93</v>
      </c>
      <c r="B102" s="18" t="s">
        <v>13</v>
      </c>
      <c r="C102" s="11" t="s">
        <v>5</v>
      </c>
      <c r="D102" s="19">
        <v>1</v>
      </c>
      <c r="E102" s="20"/>
      <c r="F102" s="21">
        <f t="shared" si="2"/>
        <v>0</v>
      </c>
      <c r="G102" s="22"/>
      <c r="H102" s="23">
        <f t="shared" si="3"/>
        <v>0</v>
      </c>
      <c r="I102" s="26"/>
    </row>
    <row r="103" spans="1:11" s="25" customFormat="1" ht="12.75">
      <c r="A103" s="11">
        <v>94</v>
      </c>
      <c r="B103" s="37" t="s">
        <v>14</v>
      </c>
      <c r="C103" s="7" t="s">
        <v>5</v>
      </c>
      <c r="D103" s="38">
        <v>1</v>
      </c>
      <c r="E103" s="39"/>
      <c r="F103" s="21">
        <f t="shared" si="2"/>
        <v>0</v>
      </c>
      <c r="G103" s="40"/>
      <c r="H103" s="23">
        <f t="shared" si="3"/>
        <v>0</v>
      </c>
      <c r="I103" s="53"/>
    </row>
    <row r="104" spans="1:11" s="25" customFormat="1" ht="12.75">
      <c r="A104" s="11">
        <v>95</v>
      </c>
      <c r="B104" s="37" t="s">
        <v>86</v>
      </c>
      <c r="C104" s="7" t="s">
        <v>5</v>
      </c>
      <c r="D104" s="38">
        <v>1</v>
      </c>
      <c r="E104" s="39"/>
      <c r="F104" s="21">
        <f t="shared" si="2"/>
        <v>0</v>
      </c>
      <c r="G104" s="40"/>
      <c r="H104" s="23">
        <f t="shared" si="3"/>
        <v>0</v>
      </c>
      <c r="I104" s="53"/>
    </row>
    <row r="105" spans="1:11" s="25" customFormat="1" ht="24.75" customHeight="1">
      <c r="A105" s="78" t="s">
        <v>110</v>
      </c>
      <c r="B105" s="79"/>
      <c r="C105" s="79"/>
      <c r="D105" s="79"/>
      <c r="E105" s="80"/>
      <c r="F105" s="58">
        <f>SUM(F11:F104)</f>
        <v>0</v>
      </c>
      <c r="G105" s="67" t="s">
        <v>121</v>
      </c>
      <c r="H105" s="59">
        <f>SUM(H11:H104)</f>
        <v>0</v>
      </c>
      <c r="I105" s="68" t="s">
        <v>121</v>
      </c>
    </row>
    <row r="106" spans="1:11">
      <c r="H106" s="17"/>
      <c r="J106" s="13"/>
    </row>
  </sheetData>
  <mergeCells count="12">
    <mergeCell ref="A105:E105"/>
    <mergeCell ref="A5:A9"/>
    <mergeCell ref="B5:B9"/>
    <mergeCell ref="C5:C9"/>
    <mergeCell ref="D5:D9"/>
    <mergeCell ref="E5:E9"/>
    <mergeCell ref="I5:I9"/>
    <mergeCell ref="G1:I2"/>
    <mergeCell ref="B4:H4"/>
    <mergeCell ref="F5:F9"/>
    <mergeCell ref="G5:G9"/>
    <mergeCell ref="H5:H9"/>
  </mergeCells>
  <phoneticPr fontId="5" type="noConversion"/>
  <pageMargins left="0.51181102362204722" right="0.51181102362204722" top="0.55118110236220474" bottom="0.55118110236220474" header="0.31496062992125984" footer="0.31496062992125984"/>
  <pageSetup paperSize="9" scale="75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0176A-CB03-4F17-972D-BA57301A52D3}">
  <dimension ref="A1:I24"/>
  <sheetViews>
    <sheetView workbookViewId="0">
      <selection activeCell="D36" sqref="D36"/>
    </sheetView>
  </sheetViews>
  <sheetFormatPr defaultRowHeight="14.25"/>
  <cols>
    <col min="1" max="1" width="5" style="64" customWidth="1"/>
    <col min="2" max="2" width="38.28515625" style="13" customWidth="1"/>
    <col min="3" max="4" width="6.85546875" style="13" customWidth="1"/>
    <col min="5" max="5" width="11.7109375" style="13" customWidth="1"/>
    <col min="6" max="6" width="15.7109375" style="13" customWidth="1"/>
    <col min="7" max="7" width="9.140625" style="13"/>
    <col min="8" max="8" width="17.42578125" style="13" customWidth="1"/>
    <col min="9" max="9" width="42.7109375" style="13" customWidth="1"/>
    <col min="10" max="16384" width="9.140625" style="13"/>
  </cols>
  <sheetData>
    <row r="1" spans="1:9" ht="15" customHeight="1">
      <c r="F1" s="81" t="s">
        <v>118</v>
      </c>
      <c r="G1" s="81"/>
      <c r="H1" s="81"/>
      <c r="I1" s="81"/>
    </row>
    <row r="2" spans="1:9">
      <c r="A2" s="88" t="s">
        <v>109</v>
      </c>
      <c r="B2" s="88"/>
      <c r="C2" s="88"/>
      <c r="D2" s="88"/>
      <c r="E2" s="88"/>
      <c r="F2" s="88"/>
      <c r="G2" s="88"/>
    </row>
    <row r="3" spans="1:9" ht="15" customHeight="1">
      <c r="A3" s="74" t="s">
        <v>0</v>
      </c>
      <c r="B3" s="74" t="s">
        <v>108</v>
      </c>
      <c r="C3" s="74" t="s">
        <v>2</v>
      </c>
      <c r="D3" s="74" t="s">
        <v>3</v>
      </c>
      <c r="E3" s="74" t="s">
        <v>114</v>
      </c>
      <c r="F3" s="74" t="s">
        <v>120</v>
      </c>
      <c r="G3" s="69" t="s">
        <v>4</v>
      </c>
      <c r="H3" s="82" t="s">
        <v>113</v>
      </c>
      <c r="I3" s="69" t="s">
        <v>119</v>
      </c>
    </row>
    <row r="4" spans="1:9">
      <c r="A4" s="74"/>
      <c r="B4" s="74"/>
      <c r="C4" s="74"/>
      <c r="D4" s="74"/>
      <c r="E4" s="74"/>
      <c r="F4" s="74"/>
      <c r="G4" s="70"/>
      <c r="H4" s="83"/>
      <c r="I4" s="70"/>
    </row>
    <row r="5" spans="1:9">
      <c r="A5" s="74"/>
      <c r="B5" s="74"/>
      <c r="C5" s="74"/>
      <c r="D5" s="74"/>
      <c r="E5" s="74"/>
      <c r="F5" s="74"/>
      <c r="G5" s="70"/>
      <c r="H5" s="83"/>
      <c r="I5" s="70"/>
    </row>
    <row r="6" spans="1:9">
      <c r="A6" s="74"/>
      <c r="B6" s="74"/>
      <c r="C6" s="74"/>
      <c r="D6" s="74"/>
      <c r="E6" s="74"/>
      <c r="F6" s="74"/>
      <c r="G6" s="71"/>
      <c r="H6" s="84"/>
      <c r="I6" s="71"/>
    </row>
    <row r="7" spans="1:9">
      <c r="A7" s="10">
        <v>1</v>
      </c>
      <c r="B7" s="10">
        <v>2</v>
      </c>
      <c r="C7" s="10">
        <v>3</v>
      </c>
      <c r="D7" s="10">
        <v>4</v>
      </c>
      <c r="E7" s="10">
        <v>5</v>
      </c>
      <c r="F7" s="10">
        <v>6</v>
      </c>
      <c r="G7" s="10">
        <v>7</v>
      </c>
      <c r="H7" s="10">
        <v>8</v>
      </c>
      <c r="I7" s="9">
        <v>9</v>
      </c>
    </row>
    <row r="8" spans="1:9" ht="102.75" customHeight="1">
      <c r="A8" s="8">
        <v>1</v>
      </c>
      <c r="B8" s="60" t="s">
        <v>107</v>
      </c>
      <c r="C8" s="61" t="s">
        <v>6</v>
      </c>
      <c r="D8" s="38">
        <v>20</v>
      </c>
      <c r="E8" s="65"/>
      <c r="F8" s="65">
        <f>D8*E8</f>
        <v>0</v>
      </c>
      <c r="G8" s="40"/>
      <c r="H8" s="65">
        <f>F8*(G8+1)</f>
        <v>0</v>
      </c>
      <c r="I8" s="6"/>
    </row>
    <row r="9" spans="1:9" ht="93" customHeight="1">
      <c r="A9" s="11">
        <f t="shared" ref="A9:A14" si="0">A8+1</f>
        <v>2</v>
      </c>
      <c r="B9" s="62" t="s">
        <v>106</v>
      </c>
      <c r="C9" s="19" t="s">
        <v>6</v>
      </c>
      <c r="D9" s="19">
        <v>20</v>
      </c>
      <c r="E9" s="66"/>
      <c r="F9" s="65">
        <f t="shared" ref="F9:F14" si="1">D9*E9</f>
        <v>0</v>
      </c>
      <c r="G9" s="22"/>
      <c r="H9" s="65">
        <f t="shared" ref="H9:H14" si="2">F9*(G9+1)</f>
        <v>0</v>
      </c>
      <c r="I9" s="12"/>
    </row>
    <row r="10" spans="1:9" ht="88.5" customHeight="1">
      <c r="A10" s="11">
        <f t="shared" si="0"/>
        <v>3</v>
      </c>
      <c r="B10" s="62" t="s">
        <v>105</v>
      </c>
      <c r="C10" s="19" t="s">
        <v>6</v>
      </c>
      <c r="D10" s="19">
        <v>20</v>
      </c>
      <c r="E10" s="66"/>
      <c r="F10" s="65">
        <f t="shared" si="1"/>
        <v>0</v>
      </c>
      <c r="G10" s="22"/>
      <c r="H10" s="65">
        <f t="shared" si="2"/>
        <v>0</v>
      </c>
      <c r="I10" s="12"/>
    </row>
    <row r="11" spans="1:9" ht="84" customHeight="1">
      <c r="A11" s="11">
        <f t="shared" si="0"/>
        <v>4</v>
      </c>
      <c r="B11" s="62" t="s">
        <v>104</v>
      </c>
      <c r="C11" s="19" t="s">
        <v>6</v>
      </c>
      <c r="D11" s="19">
        <v>20</v>
      </c>
      <c r="E11" s="66"/>
      <c r="F11" s="65">
        <f t="shared" si="1"/>
        <v>0</v>
      </c>
      <c r="G11" s="22"/>
      <c r="H11" s="65">
        <f t="shared" si="2"/>
        <v>0</v>
      </c>
      <c r="I11" s="12"/>
    </row>
    <row r="12" spans="1:9" ht="81.75" customHeight="1">
      <c r="A12" s="11">
        <f t="shared" si="0"/>
        <v>5</v>
      </c>
      <c r="B12" s="62" t="s">
        <v>103</v>
      </c>
      <c r="C12" s="19" t="s">
        <v>6</v>
      </c>
      <c r="D12" s="19">
        <v>20</v>
      </c>
      <c r="E12" s="66"/>
      <c r="F12" s="65">
        <f t="shared" si="1"/>
        <v>0</v>
      </c>
      <c r="G12" s="22"/>
      <c r="H12" s="65">
        <f t="shared" si="2"/>
        <v>0</v>
      </c>
      <c r="I12" s="12"/>
    </row>
    <row r="13" spans="1:9" ht="90.75" customHeight="1">
      <c r="A13" s="7">
        <f t="shared" si="0"/>
        <v>6</v>
      </c>
      <c r="B13" s="63" t="s">
        <v>102</v>
      </c>
      <c r="C13" s="38" t="s">
        <v>6</v>
      </c>
      <c r="D13" s="38">
        <v>20</v>
      </c>
      <c r="E13" s="65"/>
      <c r="F13" s="65">
        <f t="shared" si="1"/>
        <v>0</v>
      </c>
      <c r="G13" s="40"/>
      <c r="H13" s="65">
        <f t="shared" si="2"/>
        <v>0</v>
      </c>
      <c r="I13" s="6"/>
    </row>
    <row r="14" spans="1:9" ht="93.75" customHeight="1">
      <c r="A14" s="7">
        <f t="shared" si="0"/>
        <v>7</v>
      </c>
      <c r="B14" s="63" t="s">
        <v>101</v>
      </c>
      <c r="C14" s="38" t="s">
        <v>6</v>
      </c>
      <c r="D14" s="38">
        <v>20</v>
      </c>
      <c r="E14" s="65"/>
      <c r="F14" s="65">
        <f t="shared" si="1"/>
        <v>0</v>
      </c>
      <c r="G14" s="40"/>
      <c r="H14" s="65">
        <f t="shared" si="2"/>
        <v>0</v>
      </c>
      <c r="I14" s="6"/>
    </row>
    <row r="15" spans="1:9" ht="24.75" customHeight="1">
      <c r="A15" s="85" t="s">
        <v>100</v>
      </c>
      <c r="B15" s="86"/>
      <c r="C15" s="86"/>
      <c r="D15" s="86"/>
      <c r="E15" s="87"/>
      <c r="F15" s="5">
        <f>SUM(F8:F14)</f>
        <v>0</v>
      </c>
      <c r="G15" s="4" t="s">
        <v>99</v>
      </c>
      <c r="H15" s="5">
        <f>SUM(H8:H14)</f>
        <v>0</v>
      </c>
      <c r="I15" s="4" t="s">
        <v>99</v>
      </c>
    </row>
    <row r="16" spans="1:9">
      <c r="A16" s="3"/>
    </row>
    <row r="17" spans="1:1">
      <c r="A17" s="2"/>
    </row>
    <row r="18" spans="1:1">
      <c r="A18" s="2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 t="s">
        <v>98</v>
      </c>
    </row>
    <row r="24" spans="1:1">
      <c r="A24" s="1"/>
    </row>
  </sheetData>
  <mergeCells count="12">
    <mergeCell ref="F1:I1"/>
    <mergeCell ref="H3:H6"/>
    <mergeCell ref="I3:I6"/>
    <mergeCell ref="A15:E15"/>
    <mergeCell ref="A2:G2"/>
    <mergeCell ref="A3:A6"/>
    <mergeCell ref="B3:B6"/>
    <mergeCell ref="C3:C6"/>
    <mergeCell ref="D3:D6"/>
    <mergeCell ref="E3:E6"/>
    <mergeCell ref="F3:F6"/>
    <mergeCell ref="G3:G6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Zamówienie częściowe nr 1</vt:lpstr>
      <vt:lpstr>Zamówienie częściowe nr 2</vt:lpstr>
      <vt:lpstr>'Zamówienie częściowe nr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uapt1</dc:creator>
  <cp:lastModifiedBy>Karolina Hetmanowska-Prentke</cp:lastModifiedBy>
  <cp:lastPrinted>2022-11-21T11:20:24Z</cp:lastPrinted>
  <dcterms:created xsi:type="dcterms:W3CDTF">2019-01-08T07:24:46Z</dcterms:created>
  <dcterms:modified xsi:type="dcterms:W3CDTF">2022-11-21T11:20:28Z</dcterms:modified>
</cp:coreProperties>
</file>