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5440" windowHeight="12330" firstSheet="2" activeTab="7"/>
  </bookViews>
  <sheets>
    <sheet name="Zadanie 1" sheetId="1" r:id="rId1"/>
    <sheet name="Zadanie 2" sheetId="5" r:id="rId2"/>
    <sheet name="Zadanie 3" sheetId="6" r:id="rId3"/>
    <sheet name="Zadanie 4" sheetId="7" r:id="rId4"/>
    <sheet name="Zadanie 5" sheetId="8" r:id="rId5"/>
    <sheet name="Zadanie 6" sheetId="9" r:id="rId6"/>
    <sheet name="Zadanie 7" sheetId="10" r:id="rId7"/>
    <sheet name="Zadanie 8" sheetId="11" r:id="rId8"/>
    <sheet name="Zadanie 9." sheetId="13" r:id="rId9"/>
    <sheet name="Zadanie 10" sheetId="12" r:id="rId10"/>
    <sheet name="Zadanie 11" sheetId="14" r:id="rId11"/>
    <sheet name="Zadanie 12" sheetId="16" r:id="rId12"/>
  </sheets>
  <definedNames>
    <definedName name="_FilterDatabase" localSheetId="0" hidden="1">'Zadanie 1'!$A$2:$C$4</definedName>
    <definedName name="Print_Area" localSheetId="0">'Zadanie 1'!$A$1:$J$12</definedName>
  </definedNames>
  <calcPr calcId="144525"/>
</workbook>
</file>

<file path=xl/calcChain.xml><?xml version="1.0" encoding="utf-8"?>
<calcChain xmlns="http://schemas.openxmlformats.org/spreadsheetml/2006/main">
  <c r="J6" i="16" l="1"/>
  <c r="I6" i="16"/>
  <c r="I4" i="5"/>
  <c r="I5" i="5"/>
  <c r="G4" i="5"/>
  <c r="J4" i="5" s="1"/>
  <c r="G5" i="5"/>
  <c r="J5" i="5" s="1"/>
  <c r="I3" i="5"/>
  <c r="G3" i="7"/>
  <c r="G4" i="7"/>
  <c r="I3" i="14"/>
  <c r="I4" i="14" s="1"/>
  <c r="G3" i="14"/>
  <c r="J3" i="14" s="1"/>
  <c r="J4" i="14" s="1"/>
  <c r="I6" i="1"/>
  <c r="G6" i="1"/>
  <c r="J6" i="1" s="1"/>
  <c r="G3" i="13" l="1"/>
  <c r="J3" i="13" s="1"/>
  <c r="J4" i="13" s="1"/>
  <c r="G3" i="12"/>
  <c r="J3" i="12" s="1"/>
  <c r="J4" i="12" s="1"/>
  <c r="G4" i="11"/>
  <c r="J4" i="11" s="1"/>
  <c r="G5" i="11"/>
  <c r="J5" i="11" s="1"/>
  <c r="G3" i="11"/>
  <c r="J3" i="11" s="1"/>
  <c r="G3" i="10"/>
  <c r="J3" i="10" s="1"/>
  <c r="G3" i="9"/>
  <c r="J3" i="9" s="1"/>
  <c r="J4" i="9" s="1"/>
  <c r="G4" i="8"/>
  <c r="J4" i="8" s="1"/>
  <c r="G5" i="8"/>
  <c r="G3" i="8"/>
  <c r="J3" i="8" s="1"/>
  <c r="J3" i="7"/>
  <c r="G3" i="6"/>
  <c r="J3" i="6" s="1"/>
  <c r="G3" i="5"/>
  <c r="J3" i="5" s="1"/>
  <c r="I3" i="13"/>
  <c r="I4" i="13" s="1"/>
  <c r="I3" i="12"/>
  <c r="I4" i="12" s="1"/>
  <c r="I5" i="11"/>
  <c r="I4" i="11"/>
  <c r="I3" i="11"/>
  <c r="I3" i="10"/>
  <c r="I5" i="10" s="1"/>
  <c r="I3" i="9"/>
  <c r="I4" i="9" s="1"/>
  <c r="I5" i="8"/>
  <c r="J5" i="8"/>
  <c r="I4" i="8"/>
  <c r="I3" i="8"/>
  <c r="I4" i="7"/>
  <c r="J4" i="7"/>
  <c r="I3" i="7"/>
  <c r="I3" i="6"/>
  <c r="I4" i="6" s="1"/>
  <c r="I6" i="5"/>
  <c r="I6" i="11" l="1"/>
  <c r="J5" i="7"/>
  <c r="J6" i="11"/>
  <c r="J5" i="10"/>
  <c r="I6" i="8"/>
  <c r="I5" i="7"/>
  <c r="J6" i="5"/>
  <c r="J6" i="8"/>
  <c r="J4" i="6"/>
  <c r="G4" i="1" l="1"/>
  <c r="G5" i="1"/>
  <c r="G3" i="1"/>
  <c r="I5" i="1" l="1"/>
  <c r="J5" i="1"/>
  <c r="J4" i="1"/>
  <c r="I4" i="1"/>
  <c r="J3" i="1"/>
  <c r="I3" i="1"/>
  <c r="J7" i="1" l="1"/>
  <c r="I7" i="1"/>
</calcChain>
</file>

<file path=xl/sharedStrings.xml><?xml version="1.0" encoding="utf-8"?>
<sst xmlns="http://schemas.openxmlformats.org/spreadsheetml/2006/main" count="210" uniqueCount="83">
  <si>
    <t>Rok produkcji</t>
  </si>
  <si>
    <t>Lp</t>
  </si>
  <si>
    <t>Nazwa</t>
  </si>
  <si>
    <t>Nr fabryczny</t>
  </si>
  <si>
    <t>Razem wartość oferty:</t>
  </si>
  <si>
    <t>Wartość oferty:</t>
  </si>
  <si>
    <t>VAT</t>
  </si>
  <si>
    <t>1/rok</t>
  </si>
  <si>
    <t>Nucline TH-33</t>
  </si>
  <si>
    <t>TH-801245-33</t>
  </si>
  <si>
    <t>10159 / 1165</t>
  </si>
  <si>
    <t>Symbia Intevo 6 System</t>
  </si>
  <si>
    <t>MIERNIK AKTYWNOŚCI ATOMLAB 500</t>
  </si>
  <si>
    <t>MIERNIK AKTYWNOŚCI ATOMLAB 100</t>
  </si>
  <si>
    <t>3608310</t>
  </si>
  <si>
    <t>SYMULATOR FUNKCJI ŻYCIOWYCH PACIENTA RIEGEL UNI SIM</t>
  </si>
  <si>
    <t>31H-0382</t>
  </si>
  <si>
    <t>26D-0244</t>
  </si>
  <si>
    <t>RĘCZNY KALIBRATOR CIŚNIENIA CPH6200</t>
  </si>
  <si>
    <t>TERMOHIGROMETR LB-520B</t>
  </si>
  <si>
    <t>DENSYTOMETR NORMSCAN</t>
  </si>
  <si>
    <t>N 1086</t>
  </si>
  <si>
    <t>co 24 miesiące</t>
  </si>
  <si>
    <t>DOZYMETR REFERENCYJN Y ALPHA PLUS</t>
  </si>
  <si>
    <t>MIERNIK KOMPRESJI PIERSI</t>
  </si>
  <si>
    <t>002/2010</t>
  </si>
  <si>
    <t>ALCOTEST ALCOSENSOR IV 
CM Z DRUKARKĄ</t>
  </si>
  <si>
    <t>2/rok</t>
  </si>
  <si>
    <t>MIERNIK TEMPERATURY TESTO 735-2</t>
  </si>
  <si>
    <t>01235136/606</t>
  </si>
  <si>
    <t>SONDA TEMPERATUROWA</t>
  </si>
  <si>
    <t>MIERNIK UNIWERSALNY</t>
  </si>
  <si>
    <t>MIERNIK UNIWERSALNY 34XR-A WZORCOWY</t>
  </si>
  <si>
    <t>1.</t>
  </si>
  <si>
    <t>KALIBRATOR TERMOMETRÓW BC300</t>
  </si>
  <si>
    <t>RADIOMETR RKP-2</t>
  </si>
  <si>
    <t>GA0001</t>
  </si>
  <si>
    <t>3.1</t>
  </si>
  <si>
    <t xml:space="preserve"> GAMMA KAMERA E-CAM DUAL HEAD (DWUGŁOWICOWA)</t>
  </si>
  <si>
    <r>
      <t xml:space="preserve">Zadanie 2. </t>
    </r>
    <r>
      <rPr>
        <b/>
        <i/>
        <sz val="12"/>
        <color theme="1"/>
        <rFont val="Arial Narrow"/>
        <family val="2"/>
        <charset val="238"/>
      </rPr>
      <t>Wzorcowanie miernika aktywności</t>
    </r>
  </si>
  <si>
    <t>Zadanie 4. Wzorcowanie kalibratora ciśnienia oraz termohigrometru</t>
  </si>
  <si>
    <t xml:space="preserve">Zadanie 6. Wzorcowanie alcotestu </t>
  </si>
  <si>
    <t>Zadanie 7. Wzorcowanie miernika temperatury oraz sondy temperaturowej</t>
  </si>
  <si>
    <t>Zadanie 5. Wzorcowanie densytometru</t>
  </si>
  <si>
    <t>Zadanie 8.  Wzorcowanie mierników</t>
  </si>
  <si>
    <t>Zadanie 1. Sprzęt i aparatura podlegająca corocznym testom specjalistycznym - Gamma Kamera, Nucline</t>
  </si>
  <si>
    <t>Częstotliwość wzorcowania</t>
  </si>
  <si>
    <t>Wartość  netto
 2 testów</t>
  </si>
  <si>
    <t>Wartość brutto 
2 testów</t>
  </si>
  <si>
    <t>Cena 1 wzorcowania netto</t>
  </si>
  <si>
    <t>Cena 1 wzorcowania brutto</t>
  </si>
  <si>
    <t>Wartość  netto
 1 wzorcowania</t>
  </si>
  <si>
    <t>Wartość brutto 
1 wzorcowania</t>
  </si>
  <si>
    <t>Wartość  netto
 2 wzorcowań</t>
  </si>
  <si>
    <t>Wartość brutto 
2 wzorcowań</t>
  </si>
  <si>
    <t>Wartość  netto
 4 wzorcowań</t>
  </si>
  <si>
    <t>Wartość brutto 
4 wzorcowań</t>
  </si>
  <si>
    <t>Cena 1 testu specjalistycznego netto</t>
  </si>
  <si>
    <t>Cena 1 testu specjalistycznego brutto</t>
  </si>
  <si>
    <t>Lp.</t>
  </si>
  <si>
    <t>Częstotliwość testów specjalistycznych</t>
  </si>
  <si>
    <t>Gamma kamera SPECT i SPECT/CT</t>
  </si>
  <si>
    <t>Cena 1 legalizacji netto</t>
  </si>
  <si>
    <t>Zadanie 11. Legalizacja testera bezpieczeństwa RIGEL288</t>
  </si>
  <si>
    <t xml:space="preserve">Zadanie 3. Wzorcowanie symulatora funkcji życiowych </t>
  </si>
  <si>
    <t>Cena 1 legalizacji brutto</t>
  </si>
  <si>
    <t>Częstotliwość legalizacji</t>
  </si>
  <si>
    <t>Wartość  netto
 2 legalizacji</t>
  </si>
  <si>
    <t>Wartość brutto 
2 legalizacji</t>
  </si>
  <si>
    <t>Zadanie 9. Wzorcowanie radiometru</t>
  </si>
  <si>
    <t>Zadanie 10.  Legalizacja kalibratora termometrów</t>
  </si>
  <si>
    <t>Koszty odbioru miernika</t>
  </si>
  <si>
    <t>TESTER BEZPIECZEŃSTWA ELEKTRYCZNEGO URZĄDZEŃ MEDYCZNYCH RIGEL 288</t>
  </si>
  <si>
    <t>Zadanie 12. Wzorcowanie bezprzewodowego rejestratora temperatury EFENTO</t>
  </si>
  <si>
    <t>Wartość  netto</t>
  </si>
  <si>
    <t xml:space="preserve"> 1 wzorcowania</t>
  </si>
  <si>
    <t>Wartość brutto</t>
  </si>
  <si>
    <t>1 wzorcowania</t>
  </si>
  <si>
    <t>Efento</t>
  </si>
  <si>
    <t>-</t>
  </si>
  <si>
    <t xml:space="preserve">     1/  2  LATA</t>
  </si>
  <si>
    <t>2.</t>
  </si>
  <si>
    <t>1/  2  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</si>
</sst>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4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CD6EE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25" fillId="8" borderId="8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41" fillId="32" borderId="0" applyNumberFormat="0" applyBorder="0" applyAlignment="0" applyProtection="0"/>
  </cellStyleXfs>
  <cellXfs count="78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4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1" fillId="0" borderId="0" xfId="0" applyFont="1"/>
    <xf numFmtId="0" fontId="23" fillId="0" borderId="1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44" fontId="23" fillId="0" borderId="10" xfId="0" applyNumberFormat="1" applyFont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44" fontId="22" fillId="33" borderId="10" xfId="0" applyNumberFormat="1" applyFont="1" applyFill="1" applyBorder="1" applyAlignment="1">
      <alignment horizontal="center" vertical="center" wrapText="1"/>
    </xf>
    <xf numFmtId="9" fontId="22" fillId="33" borderId="10" xfId="42" applyFont="1" applyFill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right" vertical="center"/>
    </xf>
    <xf numFmtId="9" fontId="23" fillId="0" borderId="10" xfId="42" applyFont="1" applyBorder="1" applyAlignment="1">
      <alignment horizontal="center" vertical="center" wrapText="1"/>
    </xf>
    <xf numFmtId="44" fontId="19" fillId="0" borderId="10" xfId="0" applyNumberFormat="1" applyFont="1" applyBorder="1" applyAlignment="1">
      <alignment horizontal="center" vertical="center"/>
    </xf>
    <xf numFmtId="44" fontId="19" fillId="0" borderId="10" xfId="0" applyNumberFormat="1" applyFont="1" applyBorder="1"/>
    <xf numFmtId="44" fontId="18" fillId="0" borderId="0" xfId="0" applyNumberFormat="1" applyFont="1"/>
    <xf numFmtId="0" fontId="42" fillId="0" borderId="0" xfId="0" applyFont="1"/>
    <xf numFmtId="0" fontId="44" fillId="0" borderId="10" xfId="0" applyFont="1" applyBorder="1" applyAlignment="1">
      <alignment horizontal="center" vertical="center"/>
    </xf>
    <xf numFmtId="164" fontId="44" fillId="0" borderId="10" xfId="0" applyNumberFormat="1" applyFont="1" applyBorder="1" applyAlignment="1">
      <alignment horizontal="center" vertical="center"/>
    </xf>
    <xf numFmtId="9" fontId="44" fillId="0" borderId="10" xfId="44" applyNumberFormat="1" applyFont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164" fontId="44" fillId="0" borderId="10" xfId="0" applyNumberFormat="1" applyFont="1" applyFill="1" applyBorder="1" applyAlignment="1">
      <alignment horizontal="center" vertical="center"/>
    </xf>
    <xf numFmtId="9" fontId="44" fillId="0" borderId="10" xfId="44" applyNumberFormat="1" applyFont="1" applyFill="1" applyBorder="1" applyAlignment="1">
      <alignment horizontal="center" vertical="center"/>
    </xf>
    <xf numFmtId="0" fontId="43" fillId="0" borderId="0" xfId="0" applyFont="1"/>
    <xf numFmtId="9" fontId="44" fillId="0" borderId="10" xfId="0" applyNumberFormat="1" applyFont="1" applyBorder="1" applyAlignment="1">
      <alignment horizontal="center" vertical="center"/>
    </xf>
    <xf numFmtId="44" fontId="23" fillId="0" borderId="10" xfId="0" applyNumberFormat="1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164" fontId="44" fillId="0" borderId="12" xfId="0" applyNumberFormat="1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44" fontId="19" fillId="0" borderId="10" xfId="0" applyNumberFormat="1" applyFont="1" applyBorder="1" applyAlignment="1">
      <alignment horizontal="center"/>
    </xf>
    <xf numFmtId="164" fontId="23" fillId="0" borderId="10" xfId="0" applyNumberFormat="1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 wrapText="1"/>
    </xf>
    <xf numFmtId="44" fontId="18" fillId="0" borderId="10" xfId="0" applyNumberFormat="1" applyFont="1" applyBorder="1" applyAlignment="1">
      <alignment horizontal="center"/>
    </xf>
    <xf numFmtId="0" fontId="0" fillId="0" borderId="0" xfId="0" applyFont="1"/>
    <xf numFmtId="164" fontId="23" fillId="0" borderId="10" xfId="0" applyNumberFormat="1" applyFont="1" applyBorder="1" applyAlignment="1">
      <alignment horizontal="center" vertical="center" wrapText="1"/>
    </xf>
    <xf numFmtId="164" fontId="16" fillId="0" borderId="10" xfId="0" applyNumberFormat="1" applyFont="1" applyBorder="1"/>
    <xf numFmtId="44" fontId="16" fillId="0" borderId="10" xfId="0" applyNumberFormat="1" applyFont="1" applyBorder="1" applyAlignment="1">
      <alignment horizontal="center" vertical="center"/>
    </xf>
    <xf numFmtId="44" fontId="16" fillId="0" borderId="10" xfId="0" applyNumberFormat="1" applyFont="1" applyBorder="1"/>
    <xf numFmtId="0" fontId="0" fillId="0" borderId="10" xfId="0" applyBorder="1" applyAlignment="1">
      <alignment vertical="center"/>
    </xf>
    <xf numFmtId="164" fontId="22" fillId="33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/>
    </xf>
    <xf numFmtId="0" fontId="45" fillId="34" borderId="19" xfId="0" applyFont="1" applyFill="1" applyBorder="1" applyAlignment="1">
      <alignment horizontal="center" wrapText="1"/>
    </xf>
    <xf numFmtId="0" fontId="45" fillId="34" borderId="20" xfId="0" applyFont="1" applyFill="1" applyBorder="1" applyAlignment="1">
      <alignment horizontal="center" wrapText="1"/>
    </xf>
    <xf numFmtId="0" fontId="46" fillId="0" borderId="17" xfId="0" applyFont="1" applyBorder="1" applyAlignment="1">
      <alignment horizontal="center" wrapText="1"/>
    </xf>
    <xf numFmtId="0" fontId="46" fillId="0" borderId="20" xfId="0" applyFont="1" applyBorder="1" applyAlignment="1">
      <alignment horizontal="center" wrapText="1"/>
    </xf>
    <xf numFmtId="0" fontId="46" fillId="0" borderId="20" xfId="0" applyFont="1" applyBorder="1" applyAlignment="1">
      <alignment horizontal="center"/>
    </xf>
    <xf numFmtId="8" fontId="46" fillId="0" borderId="20" xfId="0" applyNumberFormat="1" applyFont="1" applyBorder="1" applyAlignment="1">
      <alignment horizontal="center"/>
    </xf>
    <xf numFmtId="9" fontId="46" fillId="0" borderId="20" xfId="0" applyNumberFormat="1" applyFont="1" applyBorder="1" applyAlignment="1">
      <alignment horizontal="center"/>
    </xf>
    <xf numFmtId="0" fontId="46" fillId="0" borderId="20" xfId="0" applyFont="1" applyBorder="1"/>
    <xf numFmtId="8" fontId="46" fillId="0" borderId="20" xfId="0" applyNumberFormat="1" applyFont="1" applyBorder="1" applyAlignment="1">
      <alignment horizontal="center" wrapText="1"/>
    </xf>
    <xf numFmtId="8" fontId="45" fillId="0" borderId="20" xfId="0" applyNumberFormat="1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0" fontId="23" fillId="0" borderId="12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 wrapText="1"/>
    </xf>
    <xf numFmtId="0" fontId="16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164" fontId="23" fillId="0" borderId="12" xfId="0" applyNumberFormat="1" applyFont="1" applyBorder="1" applyAlignment="1">
      <alignment horizontal="center" vertical="center" wrapText="1"/>
    </xf>
    <xf numFmtId="164" fontId="23" fillId="0" borderId="15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9" fontId="0" fillId="0" borderId="12" xfId="44" applyFont="1" applyBorder="1" applyAlignment="1">
      <alignment horizontal="center" vertical="center"/>
    </xf>
    <xf numFmtId="9" fontId="0" fillId="0" borderId="15" xfId="44" applyFont="1" applyBorder="1" applyAlignment="1">
      <alignment horizontal="center" vertical="center"/>
    </xf>
    <xf numFmtId="0" fontId="16" fillId="0" borderId="10" xfId="0" applyFont="1" applyBorder="1" applyAlignment="1">
      <alignment horizontal="right"/>
    </xf>
    <xf numFmtId="0" fontId="16" fillId="0" borderId="10" xfId="0" applyFont="1" applyBorder="1" applyAlignment="1">
      <alignment horizontal="right" vertical="center"/>
    </xf>
    <xf numFmtId="0" fontId="45" fillId="0" borderId="21" xfId="0" applyFont="1" applyBorder="1" applyAlignment="1">
      <alignment horizontal="right"/>
    </xf>
    <xf numFmtId="0" fontId="45" fillId="0" borderId="22" xfId="0" applyFont="1" applyBorder="1" applyAlignment="1">
      <alignment horizontal="right"/>
    </xf>
    <xf numFmtId="0" fontId="45" fillId="0" borderId="18" xfId="0" applyFont="1" applyBorder="1" applyAlignment="1">
      <alignment horizontal="right"/>
    </xf>
    <xf numFmtId="0" fontId="45" fillId="34" borderId="16" xfId="0" applyFont="1" applyFill="1" applyBorder="1" applyAlignment="1">
      <alignment horizontal="center" wrapText="1"/>
    </xf>
    <xf numFmtId="0" fontId="45" fillId="34" borderId="17" xfId="0" applyFont="1" applyFill="1" applyBorder="1" applyAlignment="1">
      <alignment horizontal="center" wrapText="1"/>
    </xf>
  </cellXfs>
  <cellStyles count="86">
    <cellStyle name="20% - akcent 1" xfId="19" builtinId="30" customBuiltin="1"/>
    <cellStyle name="20% — akcent 1 2" xfId="63"/>
    <cellStyle name="20% - akcent 2" xfId="23" builtinId="34" customBuiltin="1"/>
    <cellStyle name="20% — akcent 2 2" xfId="67"/>
    <cellStyle name="20% - akcent 3" xfId="27" builtinId="38" customBuiltin="1"/>
    <cellStyle name="20% — akcent 3 2" xfId="71"/>
    <cellStyle name="20% - akcent 4" xfId="31" builtinId="42" customBuiltin="1"/>
    <cellStyle name="20% — akcent 4 2" xfId="75"/>
    <cellStyle name="20% - akcent 5" xfId="35" builtinId="46" customBuiltin="1"/>
    <cellStyle name="20% — akcent 5 2" xfId="79"/>
    <cellStyle name="20% - akcent 6" xfId="39" builtinId="50" customBuiltin="1"/>
    <cellStyle name="20% — akcent 6 2" xfId="83"/>
    <cellStyle name="40% - akcent 1" xfId="20" builtinId="31" customBuiltin="1"/>
    <cellStyle name="40% — akcent 1 2" xfId="64"/>
    <cellStyle name="40% - akcent 2" xfId="24" builtinId="35" customBuiltin="1"/>
    <cellStyle name="40% — akcent 2 2" xfId="68"/>
    <cellStyle name="40% - akcent 3" xfId="28" builtinId="39" customBuiltin="1"/>
    <cellStyle name="40% — akcent 3 2" xfId="72"/>
    <cellStyle name="40% - akcent 4" xfId="32" builtinId="43" customBuiltin="1"/>
    <cellStyle name="40% — akcent 4 2" xfId="76"/>
    <cellStyle name="40% - akcent 5" xfId="36" builtinId="47" customBuiltin="1"/>
    <cellStyle name="40% — akcent 5 2" xfId="80"/>
    <cellStyle name="40% - akcent 6" xfId="40" builtinId="51" customBuiltin="1"/>
    <cellStyle name="40% — akcent 6 2" xfId="84"/>
    <cellStyle name="60% - akcent 1" xfId="21" builtinId="32" customBuiltin="1"/>
    <cellStyle name="60% — akcent 1 2" xfId="65"/>
    <cellStyle name="60% - akcent 2" xfId="25" builtinId="36" customBuiltin="1"/>
    <cellStyle name="60% — akcent 2 2" xfId="69"/>
    <cellStyle name="60% - akcent 3" xfId="29" builtinId="40" customBuiltin="1"/>
    <cellStyle name="60% — akcent 3 2" xfId="73"/>
    <cellStyle name="60% - akcent 4" xfId="33" builtinId="44" customBuiltin="1"/>
    <cellStyle name="60% — akcent 4 2" xfId="77"/>
    <cellStyle name="60% - akcent 5" xfId="37" builtinId="48" customBuiltin="1"/>
    <cellStyle name="60% — akcent 5 2" xfId="81"/>
    <cellStyle name="60% - akcent 6" xfId="41" builtinId="52" customBuiltin="1"/>
    <cellStyle name="60% — akcent 6 2" xfId="85"/>
    <cellStyle name="Akcent 1" xfId="18" builtinId="29" customBuiltin="1"/>
    <cellStyle name="Akcent 1 2" xfId="62"/>
    <cellStyle name="Akcent 2" xfId="22" builtinId="33" customBuiltin="1"/>
    <cellStyle name="Akcent 2 2" xfId="66"/>
    <cellStyle name="Akcent 3" xfId="26" builtinId="37" customBuiltin="1"/>
    <cellStyle name="Akcent 3 2" xfId="70"/>
    <cellStyle name="Akcent 4" xfId="30" builtinId="41" customBuiltin="1"/>
    <cellStyle name="Akcent 4 2" xfId="74"/>
    <cellStyle name="Akcent 5" xfId="34" builtinId="45" customBuiltin="1"/>
    <cellStyle name="Akcent 5 2" xfId="78"/>
    <cellStyle name="Akcent 6" xfId="38" builtinId="49" customBuiltin="1"/>
    <cellStyle name="Akcent 6 2" xfId="82"/>
    <cellStyle name="Dane wejściowe" xfId="9" builtinId="20" customBuiltin="1"/>
    <cellStyle name="Dane wejściowe 2" xfId="53"/>
    <cellStyle name="Dane wyjściowe" xfId="10" builtinId="21" customBuiltin="1"/>
    <cellStyle name="Dane wyjściowe 2" xfId="54"/>
    <cellStyle name="Dobre" xfId="6" builtinId="26" customBuiltin="1"/>
    <cellStyle name="Dobry 2" xfId="50"/>
    <cellStyle name="Komórka połączona" xfId="12" builtinId="24" customBuiltin="1"/>
    <cellStyle name="Komórka połączona 2" xfId="56"/>
    <cellStyle name="Komórka zaznaczona" xfId="13" builtinId="23" customBuiltin="1"/>
    <cellStyle name="Komórka zaznaczona 2" xfId="57"/>
    <cellStyle name="Nagłówek 1" xfId="2" builtinId="16" customBuiltin="1"/>
    <cellStyle name="Nagłówek 1 2" xfId="46"/>
    <cellStyle name="Nagłówek 2" xfId="3" builtinId="17" customBuiltin="1"/>
    <cellStyle name="Nagłówek 2 2" xfId="47"/>
    <cellStyle name="Nagłówek 3" xfId="4" builtinId="18" customBuiltin="1"/>
    <cellStyle name="Nagłówek 3 2" xfId="48"/>
    <cellStyle name="Nagłówek 4" xfId="5" builtinId="19" customBuiltin="1"/>
    <cellStyle name="Nagłówek 4 2" xfId="49"/>
    <cellStyle name="Neutralne" xfId="8" builtinId="28" customBuiltin="1"/>
    <cellStyle name="Neutralny 2" xfId="52"/>
    <cellStyle name="Normalny" xfId="0" builtinId="0"/>
    <cellStyle name="Normalny 2" xfId="43"/>
    <cellStyle name="Obliczenia" xfId="11" builtinId="22" customBuiltin="1"/>
    <cellStyle name="Obliczenia 2" xfId="55"/>
    <cellStyle name="Procentowy" xfId="42" builtinId="5"/>
    <cellStyle name="Procentowy 2" xfId="44"/>
    <cellStyle name="Suma" xfId="17" builtinId="25" customBuiltin="1"/>
    <cellStyle name="Suma 2" xfId="61"/>
    <cellStyle name="Tekst objaśnienia" xfId="16" builtinId="53" customBuiltin="1"/>
    <cellStyle name="Tekst objaśnienia 2" xfId="60"/>
    <cellStyle name="Tekst ostrzeżenia" xfId="14" builtinId="11" customBuiltin="1"/>
    <cellStyle name="Tekst ostrzeżenia 2" xfId="58"/>
    <cellStyle name="Tytuł" xfId="1" builtinId="15" customBuiltin="1"/>
    <cellStyle name="Tytuł 2" xfId="45"/>
    <cellStyle name="Uwaga" xfId="15" builtinId="10" customBuiltin="1"/>
    <cellStyle name="Uwaga 2" xfId="59"/>
    <cellStyle name="Złe" xfId="7" builtinId="27" customBuiltin="1"/>
    <cellStyle name="Zły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Layout" workbookViewId="0">
      <selection activeCell="F4" sqref="F4"/>
    </sheetView>
  </sheetViews>
  <sheetFormatPr defaultRowHeight="16.5"/>
  <cols>
    <col min="1" max="1" width="4.5703125" style="1" customWidth="1"/>
    <col min="2" max="2" width="47.7109375" style="1" customWidth="1"/>
    <col min="3" max="4" width="11.85546875" style="1" customWidth="1"/>
    <col min="5" max="5" width="15.28515625" style="1" customWidth="1"/>
    <col min="6" max="6" width="9.5703125" style="1" customWidth="1"/>
    <col min="7" max="7" width="15.85546875" style="1" customWidth="1"/>
    <col min="8" max="8" width="14" style="4" customWidth="1"/>
    <col min="9" max="9" width="16" style="3" customWidth="1"/>
    <col min="10" max="10" width="14" style="1" customWidth="1"/>
    <col min="11" max="11" width="35.42578125" style="1" customWidth="1"/>
    <col min="12" max="12" width="22.5703125" style="1" customWidth="1"/>
    <col min="13" max="13" width="18" style="1" customWidth="1"/>
    <col min="14" max="16384" width="9.140625" style="1"/>
  </cols>
  <sheetData>
    <row r="1" spans="1:11">
      <c r="A1" s="5" t="s">
        <v>45</v>
      </c>
      <c r="B1" s="5"/>
    </row>
    <row r="2" spans="1:11" s="2" customFormat="1" ht="51" customHeight="1">
      <c r="A2" s="9" t="s">
        <v>59</v>
      </c>
      <c r="B2" s="9" t="s">
        <v>2</v>
      </c>
      <c r="C2" s="9" t="s">
        <v>3</v>
      </c>
      <c r="D2" s="9" t="s">
        <v>0</v>
      </c>
      <c r="E2" s="10" t="s">
        <v>57</v>
      </c>
      <c r="F2" s="11" t="s">
        <v>6</v>
      </c>
      <c r="G2" s="10" t="s">
        <v>58</v>
      </c>
      <c r="H2" s="9" t="s">
        <v>60</v>
      </c>
      <c r="I2" s="9" t="s">
        <v>47</v>
      </c>
      <c r="J2" s="9" t="s">
        <v>48</v>
      </c>
    </row>
    <row r="3" spans="1:11" ht="26.25" customHeight="1">
      <c r="A3" s="6">
        <v>1</v>
      </c>
      <c r="B3" s="6" t="s">
        <v>8</v>
      </c>
      <c r="C3" s="6" t="s">
        <v>9</v>
      </c>
      <c r="D3" s="6">
        <v>2018</v>
      </c>
      <c r="E3" s="8"/>
      <c r="F3" s="13"/>
      <c r="G3" s="8">
        <f>SUM(E3*F3,E3)</f>
        <v>0</v>
      </c>
      <c r="H3" s="6" t="s">
        <v>7</v>
      </c>
      <c r="I3" s="8">
        <f>2*E3</f>
        <v>0</v>
      </c>
      <c r="J3" s="8">
        <f>2*G3</f>
        <v>0</v>
      </c>
      <c r="K3" s="16"/>
    </row>
    <row r="4" spans="1:11" ht="23.25" customHeight="1">
      <c r="A4" s="6">
        <v>2</v>
      </c>
      <c r="B4" s="6" t="s">
        <v>38</v>
      </c>
      <c r="C4" s="6" t="s">
        <v>10</v>
      </c>
      <c r="D4" s="6">
        <v>2007</v>
      </c>
      <c r="E4" s="8"/>
      <c r="F4" s="13"/>
      <c r="G4" s="8">
        <f t="shared" ref="G4:G6" si="0">SUM(E4*F4,E4)</f>
        <v>0</v>
      </c>
      <c r="H4" s="6" t="s">
        <v>7</v>
      </c>
      <c r="I4" s="8">
        <f t="shared" ref="I4:I6" si="1">2*E4</f>
        <v>0</v>
      </c>
      <c r="J4" s="8">
        <f t="shared" ref="J4:J6" si="2">2*G4</f>
        <v>0</v>
      </c>
    </row>
    <row r="5" spans="1:11" hidden="1">
      <c r="A5" s="6">
        <v>3</v>
      </c>
      <c r="B5" s="6" t="s">
        <v>11</v>
      </c>
      <c r="C5" s="54">
        <v>2210</v>
      </c>
      <c r="D5" s="54">
        <v>2018</v>
      </c>
      <c r="E5" s="8"/>
      <c r="F5" s="13"/>
      <c r="G5" s="8">
        <f t="shared" si="0"/>
        <v>0</v>
      </c>
      <c r="H5" s="6" t="s">
        <v>7</v>
      </c>
      <c r="I5" s="8">
        <f t="shared" si="1"/>
        <v>0</v>
      </c>
      <c r="J5" s="8">
        <f t="shared" si="2"/>
        <v>0</v>
      </c>
    </row>
    <row r="6" spans="1:11" hidden="1">
      <c r="A6" s="6" t="s">
        <v>37</v>
      </c>
      <c r="B6" s="6" t="s">
        <v>61</v>
      </c>
      <c r="C6" s="55"/>
      <c r="D6" s="55"/>
      <c r="E6" s="8"/>
      <c r="F6" s="13"/>
      <c r="G6" s="8">
        <f t="shared" si="0"/>
        <v>0</v>
      </c>
      <c r="H6" s="6" t="s">
        <v>7</v>
      </c>
      <c r="I6" s="8">
        <f t="shared" si="1"/>
        <v>0</v>
      </c>
      <c r="J6" s="8">
        <f t="shared" si="2"/>
        <v>0</v>
      </c>
    </row>
    <row r="7" spans="1:11">
      <c r="A7" s="53" t="s">
        <v>4</v>
      </c>
      <c r="B7" s="53"/>
      <c r="C7" s="53"/>
      <c r="D7" s="53"/>
      <c r="E7" s="53"/>
      <c r="F7" s="53"/>
      <c r="G7" s="53"/>
      <c r="H7" s="53"/>
      <c r="I7" s="14">
        <f>SUM(I3:I5)</f>
        <v>0</v>
      </c>
      <c r="J7" s="15">
        <f>SUM(J3:J5)</f>
        <v>0</v>
      </c>
    </row>
    <row r="8" spans="1:11" ht="35.25" customHeight="1">
      <c r="A8" s="7"/>
      <c r="B8" s="7"/>
      <c r="C8" s="7"/>
      <c r="D8" s="7"/>
      <c r="E8" s="7"/>
      <c r="F8" s="7"/>
      <c r="G8" s="7"/>
      <c r="H8" s="7"/>
    </row>
  </sheetData>
  <mergeCells count="3">
    <mergeCell ref="A7:H7"/>
    <mergeCell ref="C5:C6"/>
    <mergeCell ref="D5:D6"/>
  </mergeCells>
  <pageMargins left="0.7" right="0.7" top="0.75" bottom="0.75" header="0.3" footer="0.3"/>
  <pageSetup paperSize="9" scale="79" orientation="landscape" r:id="rId1"/>
  <headerFooter>
    <oddHeader>&amp;L&amp;"-,Pogrubiony"Sprawa nr: 71/2022&amp;C&amp;"-,Pogrubiony"FORMULARZ CENOWY&amp;RZałącznik nr 2 do SWZ</oddHeader>
    <oddFooter>&amp;RPieczęć i podpis Wykonawcy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view="pageLayout" workbookViewId="0">
      <selection activeCell="F3" sqref="F3"/>
    </sheetView>
  </sheetViews>
  <sheetFormatPr defaultRowHeight="15"/>
  <cols>
    <col min="1" max="1" width="3.7109375" customWidth="1"/>
    <col min="2" max="2" width="36.140625" customWidth="1"/>
    <col min="3" max="3" width="19.85546875" customWidth="1"/>
    <col min="4" max="4" width="13.42578125" customWidth="1"/>
    <col min="5" max="5" width="13.7109375" customWidth="1"/>
    <col min="6" max="6" width="7" customWidth="1"/>
    <col min="7" max="7" width="13.5703125" customWidth="1"/>
    <col min="8" max="8" width="11.85546875" customWidth="1"/>
    <col min="9" max="9" width="15" customWidth="1"/>
    <col min="10" max="10" width="16.85546875" customWidth="1"/>
  </cols>
  <sheetData>
    <row r="1" spans="1:10" ht="16.5">
      <c r="A1" s="24" t="s">
        <v>70</v>
      </c>
      <c r="B1" s="5"/>
    </row>
    <row r="2" spans="1:10" ht="33.75" customHeight="1">
      <c r="A2" s="9" t="s">
        <v>59</v>
      </c>
      <c r="B2" s="9" t="s">
        <v>2</v>
      </c>
      <c r="C2" s="9" t="s">
        <v>3</v>
      </c>
      <c r="D2" s="9" t="s">
        <v>0</v>
      </c>
      <c r="E2" s="10" t="s">
        <v>62</v>
      </c>
      <c r="F2" s="11" t="s">
        <v>6</v>
      </c>
      <c r="G2" s="10" t="s">
        <v>65</v>
      </c>
      <c r="H2" s="9" t="s">
        <v>46</v>
      </c>
      <c r="I2" s="9" t="s">
        <v>67</v>
      </c>
      <c r="J2" s="9" t="s">
        <v>68</v>
      </c>
    </row>
    <row r="3" spans="1:10" ht="32.25" customHeight="1">
      <c r="A3" s="6" t="s">
        <v>33</v>
      </c>
      <c r="B3" s="18" t="s">
        <v>34</v>
      </c>
      <c r="C3" s="18">
        <v>12099333</v>
      </c>
      <c r="D3" s="18">
        <v>2012</v>
      </c>
      <c r="E3" s="19"/>
      <c r="F3" s="25"/>
      <c r="G3" s="19">
        <f>SUM(E3*F3,E3)</f>
        <v>0</v>
      </c>
      <c r="H3" s="18" t="s">
        <v>7</v>
      </c>
      <c r="I3" s="8">
        <f>2*E3</f>
        <v>0</v>
      </c>
      <c r="J3" s="8">
        <f>2*G3</f>
        <v>0</v>
      </c>
    </row>
    <row r="4" spans="1:10">
      <c r="A4" s="72" t="s">
        <v>5</v>
      </c>
      <c r="B4" s="72"/>
      <c r="C4" s="72"/>
      <c r="D4" s="72"/>
      <c r="E4" s="72"/>
      <c r="F4" s="72"/>
      <c r="G4" s="72"/>
      <c r="H4" s="72"/>
      <c r="I4" s="38">
        <f>SUM(I3:I3)</f>
        <v>0</v>
      </c>
      <c r="J4" s="38">
        <f>SUM(J3:J3)</f>
        <v>0</v>
      </c>
    </row>
    <row r="7" spans="1:10" ht="16.5">
      <c r="A7" s="1"/>
    </row>
  </sheetData>
  <mergeCells count="1">
    <mergeCell ref="A4:H4"/>
  </mergeCells>
  <pageMargins left="0.7" right="0.7" top="0.75" bottom="0.75" header="0.3" footer="0.3"/>
  <pageSetup paperSize="9" scale="79" orientation="landscape" r:id="rId1"/>
  <headerFooter>
    <oddHeader>&amp;L&amp;"-,Pogrubiony"Sprawa nr: 71/2022&amp;C&amp;"-,Pogrubiony"FORMULARZ CENOWY&amp;RZałącznik nr 2 do SWZ</oddHeader>
    <oddFooter>&amp;RPieczęć i podpis Wykonawcy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Layout" zoomScaleSheetLayoutView="100" workbookViewId="0">
      <selection activeCell="F3" sqref="F3"/>
    </sheetView>
  </sheetViews>
  <sheetFormatPr defaultRowHeight="15"/>
  <cols>
    <col min="1" max="1" width="5.42578125" customWidth="1"/>
    <col min="2" max="2" width="53.5703125" customWidth="1"/>
    <col min="3" max="3" width="12.7109375" customWidth="1"/>
    <col min="4" max="4" width="10.28515625" customWidth="1"/>
    <col min="5" max="5" width="14.28515625" customWidth="1"/>
    <col min="6" max="6" width="10.28515625" customWidth="1"/>
    <col min="7" max="7" width="14.85546875" customWidth="1"/>
    <col min="8" max="8" width="13.85546875" customWidth="1"/>
    <col min="9" max="9" width="14.140625" customWidth="1"/>
    <col min="10" max="10" width="15.42578125" customWidth="1"/>
  </cols>
  <sheetData>
    <row r="1" spans="1:10" ht="16.5">
      <c r="A1" s="24" t="s">
        <v>63</v>
      </c>
      <c r="B1" s="5"/>
    </row>
    <row r="2" spans="1:10" ht="38.25" customHeight="1">
      <c r="A2" s="9" t="s">
        <v>1</v>
      </c>
      <c r="B2" s="9" t="s">
        <v>2</v>
      </c>
      <c r="C2" s="9" t="s">
        <v>3</v>
      </c>
      <c r="D2" s="9" t="s">
        <v>0</v>
      </c>
      <c r="E2" s="10" t="s">
        <v>62</v>
      </c>
      <c r="F2" s="11" t="s">
        <v>6</v>
      </c>
      <c r="G2" s="10" t="s">
        <v>65</v>
      </c>
      <c r="H2" s="9" t="s">
        <v>66</v>
      </c>
      <c r="I2" s="9" t="s">
        <v>67</v>
      </c>
      <c r="J2" s="9" t="s">
        <v>68</v>
      </c>
    </row>
    <row r="3" spans="1:10" ht="40.5" customHeight="1">
      <c r="A3" s="6" t="s">
        <v>33</v>
      </c>
      <c r="B3" s="28" t="s">
        <v>72</v>
      </c>
      <c r="C3" s="18" t="s">
        <v>17</v>
      </c>
      <c r="D3" s="18">
        <v>2012</v>
      </c>
      <c r="E3" s="19"/>
      <c r="F3" s="25"/>
      <c r="G3" s="19">
        <f>SUM(E3*F3,E3)</f>
        <v>0</v>
      </c>
      <c r="H3" s="18" t="s">
        <v>7</v>
      </c>
      <c r="I3" s="8">
        <f>2*E3</f>
        <v>0</v>
      </c>
      <c r="J3" s="8">
        <f>2*G3</f>
        <v>0</v>
      </c>
    </row>
    <row r="4" spans="1:10">
      <c r="A4" s="72" t="s">
        <v>4</v>
      </c>
      <c r="B4" s="72"/>
      <c r="C4" s="72"/>
      <c r="D4" s="72"/>
      <c r="E4" s="72"/>
      <c r="F4" s="72"/>
      <c r="G4" s="72"/>
      <c r="H4" s="72"/>
      <c r="I4" s="38">
        <f>SUM(I3:I3)</f>
        <v>0</v>
      </c>
      <c r="J4" s="38">
        <f>SUM(J3:J3)</f>
        <v>0</v>
      </c>
    </row>
  </sheetData>
  <mergeCells count="1">
    <mergeCell ref="A4:H4"/>
  </mergeCells>
  <pageMargins left="0.7" right="0.7" top="0.75" bottom="0.75" header="0.3" footer="0.3"/>
  <pageSetup paperSize="9" scale="79" orientation="landscape" r:id="rId1"/>
  <headerFooter>
    <oddHeader>&amp;L&amp;"-,Pogrubiony"Sprawa nr: 71/2022&amp;C&amp;"-,Pogrubiony"FORMULARZ CENOWY&amp;RZałącznik nr 2 do SWZ</oddHeader>
    <oddFooter>&amp;RPieczęć i podpis Wykonawcy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view="pageLayout" zoomScaleSheetLayoutView="100" workbookViewId="0">
      <selection activeCell="B13" sqref="B13"/>
    </sheetView>
  </sheetViews>
  <sheetFormatPr defaultRowHeight="15"/>
  <cols>
    <col min="1" max="1" width="5.42578125" customWidth="1"/>
    <col min="2" max="2" width="53.5703125" customWidth="1"/>
    <col min="3" max="3" width="12.7109375" customWidth="1"/>
    <col min="4" max="4" width="10.28515625" customWidth="1"/>
    <col min="5" max="5" width="14.28515625" customWidth="1"/>
    <col min="6" max="6" width="10.28515625" customWidth="1"/>
    <col min="7" max="7" width="14.85546875" customWidth="1"/>
    <col min="8" max="8" width="13.85546875" customWidth="1"/>
    <col min="9" max="9" width="14.140625" customWidth="1"/>
    <col min="10" max="10" width="15.42578125" customWidth="1"/>
  </cols>
  <sheetData>
    <row r="1" spans="1:10" ht="17.25" thickBot="1">
      <c r="A1" s="24" t="s">
        <v>73</v>
      </c>
      <c r="B1" s="5"/>
    </row>
    <row r="2" spans="1:10" ht="38.25" customHeight="1">
      <c r="A2" s="76" t="s">
        <v>59</v>
      </c>
      <c r="B2" s="76" t="s">
        <v>2</v>
      </c>
      <c r="C2" s="76" t="s">
        <v>3</v>
      </c>
      <c r="D2" s="76" t="s">
        <v>0</v>
      </c>
      <c r="E2" s="76" t="s">
        <v>49</v>
      </c>
      <c r="F2" s="76" t="s">
        <v>6</v>
      </c>
      <c r="G2" s="76" t="s">
        <v>50</v>
      </c>
      <c r="H2" s="76" t="s">
        <v>46</v>
      </c>
      <c r="I2" s="43" t="s">
        <v>74</v>
      </c>
      <c r="J2" s="43" t="s">
        <v>76</v>
      </c>
    </row>
    <row r="3" spans="1:10" ht="40.5" customHeight="1" thickBot="1">
      <c r="A3" s="77"/>
      <c r="B3" s="77"/>
      <c r="C3" s="77"/>
      <c r="D3" s="77"/>
      <c r="E3" s="77"/>
      <c r="F3" s="77"/>
      <c r="G3" s="77"/>
      <c r="H3" s="77"/>
      <c r="I3" s="44" t="s">
        <v>75</v>
      </c>
      <c r="J3" s="44" t="s">
        <v>77</v>
      </c>
    </row>
    <row r="4" spans="1:10" ht="15.75" thickBot="1">
      <c r="A4" s="45" t="s">
        <v>33</v>
      </c>
      <c r="B4" s="46" t="s">
        <v>78</v>
      </c>
      <c r="C4" s="47" t="s">
        <v>79</v>
      </c>
      <c r="D4" s="47">
        <v>2021</v>
      </c>
      <c r="E4" s="48"/>
      <c r="F4" s="49"/>
      <c r="G4" s="48">
        <v>210</v>
      </c>
      <c r="H4" s="50" t="s">
        <v>80</v>
      </c>
      <c r="I4" s="51">
        <v>170.73</v>
      </c>
      <c r="J4" s="51">
        <v>210</v>
      </c>
    </row>
    <row r="5" spans="1:10" ht="15.75" thickBot="1">
      <c r="A5" s="45" t="s">
        <v>81</v>
      </c>
      <c r="B5" s="46" t="s">
        <v>78</v>
      </c>
      <c r="C5" s="47" t="s">
        <v>79</v>
      </c>
      <c r="D5" s="47">
        <v>2021</v>
      </c>
      <c r="E5" s="48"/>
      <c r="F5" s="49"/>
      <c r="G5" s="48">
        <v>210</v>
      </c>
      <c r="H5" s="47" t="s">
        <v>82</v>
      </c>
      <c r="I5" s="51">
        <v>170.73</v>
      </c>
      <c r="J5" s="51">
        <v>210</v>
      </c>
    </row>
    <row r="6" spans="1:10" ht="15.75" thickBot="1">
      <c r="A6" s="73" t="s">
        <v>4</v>
      </c>
      <c r="B6" s="74"/>
      <c r="C6" s="74"/>
      <c r="D6" s="74"/>
      <c r="E6" s="74"/>
      <c r="F6" s="74"/>
      <c r="G6" s="74"/>
      <c r="H6" s="75"/>
      <c r="I6" s="52">
        <f>SUM(I4:I5)</f>
        <v>341.46</v>
      </c>
      <c r="J6" s="52">
        <f>SUM(J4:J5)</f>
        <v>420</v>
      </c>
    </row>
  </sheetData>
  <mergeCells count="9">
    <mergeCell ref="A6:H6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scale="79" orientation="landscape" r:id="rId1"/>
  <headerFooter>
    <oddHeader>&amp;L&amp;"-,Pogrubiony"Sprawa nr: 71/2022&amp;C&amp;"-,Pogrubiony"FORMULARZ CENOWY&amp;RZałącznik nr 2 do SWZ</oddHeader>
    <oddFooter>&amp;RPieczęć i podpis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view="pageLayout" workbookViewId="0">
      <selection activeCell="F5" sqref="F5"/>
    </sheetView>
  </sheetViews>
  <sheetFormatPr defaultRowHeight="16.5"/>
  <cols>
    <col min="1" max="1" width="4.5703125" style="1" customWidth="1"/>
    <col min="2" max="2" width="47.7109375" style="1" customWidth="1"/>
    <col min="3" max="4" width="11.85546875" style="1" customWidth="1"/>
    <col min="5" max="5" width="13.7109375" style="1" customWidth="1"/>
    <col min="6" max="6" width="9.5703125" style="1" customWidth="1"/>
    <col min="7" max="7" width="13.7109375" style="1" customWidth="1"/>
    <col min="8" max="8" width="16.140625" style="4" customWidth="1"/>
    <col min="9" max="9" width="16" style="3" customWidth="1"/>
    <col min="10" max="10" width="14" style="1" customWidth="1"/>
    <col min="11" max="11" width="35.42578125" style="1" customWidth="1"/>
    <col min="12" max="12" width="22.5703125" style="1" customWidth="1"/>
    <col min="13" max="13" width="18" style="1" customWidth="1"/>
    <col min="14" max="16384" width="9.140625" style="1"/>
  </cols>
  <sheetData>
    <row r="1" spans="1:10">
      <c r="A1" s="17" t="s">
        <v>39</v>
      </c>
      <c r="B1" s="5"/>
    </row>
    <row r="2" spans="1:10" s="2" customFormat="1" ht="51" customHeight="1">
      <c r="A2" s="9" t="s">
        <v>59</v>
      </c>
      <c r="B2" s="9" t="s">
        <v>2</v>
      </c>
      <c r="C2" s="9" t="s">
        <v>3</v>
      </c>
      <c r="D2" s="9" t="s">
        <v>0</v>
      </c>
      <c r="E2" s="10" t="s">
        <v>49</v>
      </c>
      <c r="F2" s="11" t="s">
        <v>6</v>
      </c>
      <c r="G2" s="10" t="s">
        <v>50</v>
      </c>
      <c r="H2" s="9" t="s">
        <v>46</v>
      </c>
      <c r="I2" s="9" t="s">
        <v>53</v>
      </c>
      <c r="J2" s="9" t="s">
        <v>54</v>
      </c>
    </row>
    <row r="3" spans="1:10" ht="26.25" customHeight="1">
      <c r="A3" s="6">
        <v>1</v>
      </c>
      <c r="B3" s="18" t="s">
        <v>12</v>
      </c>
      <c r="C3" s="18">
        <v>17081568</v>
      </c>
      <c r="D3" s="18">
        <v>2017</v>
      </c>
      <c r="E3" s="19"/>
      <c r="F3" s="20"/>
      <c r="G3" s="19">
        <f>SUM(E3*F3,E3)</f>
        <v>0</v>
      </c>
      <c r="H3" s="18" t="s">
        <v>7</v>
      </c>
      <c r="I3" s="8">
        <f>2*E3</f>
        <v>0</v>
      </c>
      <c r="J3" s="8">
        <f>2*G3</f>
        <v>0</v>
      </c>
    </row>
    <row r="4" spans="1:10" ht="26.25" hidden="1" customHeight="1">
      <c r="A4" s="6">
        <v>2</v>
      </c>
      <c r="B4" s="21" t="s">
        <v>13</v>
      </c>
      <c r="C4" s="21" t="s">
        <v>14</v>
      </c>
      <c r="D4" s="21">
        <v>2004</v>
      </c>
      <c r="E4" s="22"/>
      <c r="F4" s="23"/>
      <c r="G4" s="19">
        <f t="shared" ref="G4:G5" si="0">SUM(E4*F4,E4)</f>
        <v>0</v>
      </c>
      <c r="H4" s="18" t="s">
        <v>7</v>
      </c>
      <c r="I4" s="8">
        <f t="shared" ref="I4:I5" si="1">2*E4</f>
        <v>0</v>
      </c>
      <c r="J4" s="8">
        <f t="shared" ref="J4:J5" si="2">2*G4</f>
        <v>0</v>
      </c>
    </row>
    <row r="5" spans="1:10" ht="26.25" customHeight="1">
      <c r="A5" s="6">
        <v>2</v>
      </c>
      <c r="B5" s="21" t="s">
        <v>71</v>
      </c>
      <c r="C5" s="21"/>
      <c r="D5" s="21"/>
      <c r="E5" s="22"/>
      <c r="F5" s="23"/>
      <c r="G5" s="19">
        <f t="shared" si="0"/>
        <v>0</v>
      </c>
      <c r="H5" s="18" t="s">
        <v>7</v>
      </c>
      <c r="I5" s="8">
        <f t="shared" si="1"/>
        <v>0</v>
      </c>
      <c r="J5" s="8">
        <f t="shared" si="2"/>
        <v>0</v>
      </c>
    </row>
    <row r="6" spans="1:10">
      <c r="A6" s="53" t="s">
        <v>4</v>
      </c>
      <c r="B6" s="53"/>
      <c r="C6" s="53"/>
      <c r="D6" s="53"/>
      <c r="E6" s="53"/>
      <c r="F6" s="53"/>
      <c r="G6" s="53"/>
      <c r="H6" s="53"/>
      <c r="I6" s="14">
        <f>SUM(I3:I4)</f>
        <v>0</v>
      </c>
      <c r="J6" s="15">
        <f>SUM(J3:J4)</f>
        <v>0</v>
      </c>
    </row>
    <row r="7" spans="1:10" ht="35.25" customHeight="1">
      <c r="A7" s="7"/>
      <c r="B7" s="7"/>
      <c r="C7" s="7"/>
      <c r="D7" s="7"/>
      <c r="E7" s="7"/>
      <c r="F7" s="7"/>
      <c r="G7" s="7"/>
      <c r="H7" s="7"/>
    </row>
  </sheetData>
  <mergeCells count="1">
    <mergeCell ref="A6:H6"/>
  </mergeCells>
  <pageMargins left="0.7" right="0.7" top="0.75" bottom="0.75" header="0.3" footer="0.3"/>
  <pageSetup paperSize="9" scale="79" orientation="landscape" r:id="rId1"/>
  <headerFooter>
    <oddHeader>&amp;L&amp;"-,Pogrubiony"Sprawa nr: 71/2022&amp;C&amp;"-,Pogrubiony"FORMULARZ CENOWY&amp;RZałącznik nr 2 do SWZ</oddHeader>
    <oddFooter>&amp;RPieczęć i podpis Wykonawcy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view="pageLayout" workbookViewId="0">
      <selection activeCell="F3" sqref="F3"/>
    </sheetView>
  </sheetViews>
  <sheetFormatPr defaultRowHeight="15"/>
  <cols>
    <col min="1" max="1" width="5.42578125" customWidth="1"/>
    <col min="2" max="2" width="47.85546875" customWidth="1"/>
    <col min="3" max="3" width="12.7109375" customWidth="1"/>
    <col min="4" max="4" width="21.42578125" customWidth="1"/>
    <col min="5" max="5" width="10.7109375" customWidth="1"/>
    <col min="6" max="6" width="10.28515625" customWidth="1"/>
    <col min="7" max="7" width="11.28515625" customWidth="1"/>
    <col min="8" max="9" width="13.85546875" customWidth="1"/>
    <col min="10" max="10" width="15" customWidth="1"/>
  </cols>
  <sheetData>
    <row r="1" spans="1:10" ht="16.5">
      <c r="A1" s="24" t="s">
        <v>64</v>
      </c>
      <c r="B1" s="5"/>
    </row>
    <row r="2" spans="1:10" ht="38.25">
      <c r="A2" s="9" t="s">
        <v>1</v>
      </c>
      <c r="B2" s="9" t="s">
        <v>2</v>
      </c>
      <c r="C2" s="9" t="s">
        <v>3</v>
      </c>
      <c r="D2" s="9" t="s">
        <v>0</v>
      </c>
      <c r="E2" s="10" t="s">
        <v>49</v>
      </c>
      <c r="F2" s="11" t="s">
        <v>6</v>
      </c>
      <c r="G2" s="10" t="s">
        <v>50</v>
      </c>
      <c r="H2" s="9" t="s">
        <v>46</v>
      </c>
      <c r="I2" s="9" t="s">
        <v>53</v>
      </c>
      <c r="J2" s="9" t="s">
        <v>54</v>
      </c>
    </row>
    <row r="3" spans="1:10" ht="28.5" customHeight="1">
      <c r="A3" s="6">
        <v>1</v>
      </c>
      <c r="B3" s="18" t="s">
        <v>15</v>
      </c>
      <c r="C3" s="18" t="s">
        <v>16</v>
      </c>
      <c r="D3" s="18">
        <v>2016</v>
      </c>
      <c r="E3" s="19"/>
      <c r="F3" s="25"/>
      <c r="G3" s="19">
        <f>SUM(E3*F3,E3)</f>
        <v>0</v>
      </c>
      <c r="H3" s="18" t="s">
        <v>7</v>
      </c>
      <c r="I3" s="26">
        <f>2*E3</f>
        <v>0</v>
      </c>
      <c r="J3" s="8">
        <f>2*G3</f>
        <v>0</v>
      </c>
    </row>
    <row r="4" spans="1:10" ht="17.25" customHeight="1">
      <c r="A4" s="53" t="s">
        <v>4</v>
      </c>
      <c r="B4" s="53"/>
      <c r="C4" s="53"/>
      <c r="D4" s="53"/>
      <c r="E4" s="53"/>
      <c r="F4" s="53"/>
      <c r="G4" s="53"/>
      <c r="H4" s="53"/>
      <c r="I4" s="14">
        <f>SUM(I3:I3)</f>
        <v>0</v>
      </c>
      <c r="J4" s="14">
        <f>SUM(J3:J3)</f>
        <v>0</v>
      </c>
    </row>
    <row r="6" spans="1:10" ht="16.5">
      <c r="A6" s="1"/>
    </row>
  </sheetData>
  <mergeCells count="1">
    <mergeCell ref="A4:H4"/>
  </mergeCells>
  <pageMargins left="0.7" right="0.7" top="0.75" bottom="0.75" header="0.3" footer="0.3"/>
  <pageSetup paperSize="9" scale="79" orientation="landscape" r:id="rId1"/>
  <headerFooter>
    <oddHeader>&amp;L&amp;"-,Pogrubiony"Sprawa nr: 71/2022&amp;C&amp;"-,Pogrubiony"FORMULARZ CENOWY&amp;RZałącznik nr 2 do SWZ</oddHeader>
    <oddFooter>&amp;RPieczęć i podpis Wykonawcy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Layout" workbookViewId="0">
      <selection activeCell="F4" sqref="F4"/>
    </sheetView>
  </sheetViews>
  <sheetFormatPr defaultRowHeight="15"/>
  <cols>
    <col min="1" max="1" width="5.42578125" customWidth="1"/>
    <col min="2" max="2" width="41.7109375" customWidth="1"/>
    <col min="3" max="3" width="20.28515625" customWidth="1"/>
    <col min="4" max="4" width="16.28515625" customWidth="1"/>
    <col min="5" max="5" width="16.5703125" customWidth="1"/>
    <col min="6" max="6" width="8.7109375" customWidth="1"/>
    <col min="7" max="7" width="16.28515625" customWidth="1"/>
    <col min="8" max="8" width="11.85546875" customWidth="1"/>
    <col min="9" max="9" width="14.5703125" customWidth="1"/>
    <col min="10" max="10" width="17.28515625" customWidth="1"/>
  </cols>
  <sheetData>
    <row r="1" spans="1:10" ht="16.5">
      <c r="A1" s="24" t="s">
        <v>40</v>
      </c>
      <c r="B1" s="5"/>
      <c r="C1" s="1"/>
      <c r="D1" s="1"/>
      <c r="E1" s="1"/>
      <c r="F1" s="1"/>
      <c r="G1" s="1"/>
      <c r="H1" s="1"/>
      <c r="I1" s="1"/>
      <c r="J1" s="1"/>
    </row>
    <row r="2" spans="1:10" ht="25.5">
      <c r="A2" s="9" t="s">
        <v>1</v>
      </c>
      <c r="B2" s="9" t="s">
        <v>2</v>
      </c>
      <c r="C2" s="9" t="s">
        <v>3</v>
      </c>
      <c r="D2" s="9" t="s">
        <v>0</v>
      </c>
      <c r="E2" s="10" t="s">
        <v>49</v>
      </c>
      <c r="F2" s="11" t="s">
        <v>6</v>
      </c>
      <c r="G2" s="10" t="s">
        <v>50</v>
      </c>
      <c r="H2" s="9" t="s">
        <v>46</v>
      </c>
      <c r="I2" s="9" t="s">
        <v>53</v>
      </c>
      <c r="J2" s="9" t="s">
        <v>54</v>
      </c>
    </row>
    <row r="3" spans="1:10">
      <c r="A3" s="6">
        <v>1</v>
      </c>
      <c r="B3" s="18" t="s">
        <v>18</v>
      </c>
      <c r="C3" s="18">
        <v>7244955</v>
      </c>
      <c r="D3" s="18">
        <v>2007</v>
      </c>
      <c r="E3" s="19"/>
      <c r="F3" s="20"/>
      <c r="G3" s="29">
        <f>SUM(E3*F3,E3)</f>
        <v>0</v>
      </c>
      <c r="H3" s="30" t="s">
        <v>7</v>
      </c>
      <c r="I3" s="8">
        <f>2*E3</f>
        <v>0</v>
      </c>
      <c r="J3" s="8">
        <f>2*G3</f>
        <v>0</v>
      </c>
    </row>
    <row r="4" spans="1:10">
      <c r="A4" s="6">
        <v>2</v>
      </c>
      <c r="B4" s="18" t="s">
        <v>19</v>
      </c>
      <c r="C4" s="18">
        <v>965</v>
      </c>
      <c r="D4" s="18">
        <v>2007</v>
      </c>
      <c r="E4" s="19"/>
      <c r="F4" s="20"/>
      <c r="G4" s="29">
        <f>SUM(E4*F4,E4)</f>
        <v>0</v>
      </c>
      <c r="H4" s="18" t="s">
        <v>7</v>
      </c>
      <c r="I4" s="8">
        <f t="shared" ref="I4" si="0">2*E4</f>
        <v>0</v>
      </c>
      <c r="J4" s="8">
        <f t="shared" ref="J4" si="1">2*G4</f>
        <v>0</v>
      </c>
    </row>
    <row r="5" spans="1:10" ht="16.5">
      <c r="A5" s="53" t="s">
        <v>4</v>
      </c>
      <c r="B5" s="53"/>
      <c r="C5" s="53"/>
      <c r="D5" s="53"/>
      <c r="E5" s="53"/>
      <c r="F5" s="53"/>
      <c r="G5" s="53"/>
      <c r="H5" s="53"/>
      <c r="I5" s="31">
        <f>SUM(I3:I4)</f>
        <v>0</v>
      </c>
      <c r="J5" s="31">
        <f>SUM(J3:J4)</f>
        <v>0</v>
      </c>
    </row>
    <row r="8" spans="1:10" ht="16.5">
      <c r="A8" s="1"/>
    </row>
  </sheetData>
  <mergeCells count="1">
    <mergeCell ref="A5:H5"/>
  </mergeCells>
  <pageMargins left="0.7" right="0.7" top="0.75" bottom="0.75" header="0.3" footer="0.3"/>
  <pageSetup paperSize="9" scale="79" orientation="landscape" r:id="rId1"/>
  <headerFooter>
    <oddHeader>&amp;L&amp;"-,Pogrubiony"Sprawa nr: 71/2022&amp;C&amp;"-,Pogrubiony"FORMULARZ CENOWY&amp;RZałącznik nr 2 do SWZ</oddHeader>
    <oddFooter>&amp;RPieczęć i podpis Wykonawcy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workbookViewId="0">
      <selection activeCell="E4" sqref="E4:F4"/>
    </sheetView>
  </sheetViews>
  <sheetFormatPr defaultRowHeight="15"/>
  <cols>
    <col min="1" max="1" width="4.42578125" customWidth="1"/>
    <col min="2" max="2" width="35.5703125" customWidth="1"/>
    <col min="3" max="3" width="12.85546875" customWidth="1"/>
    <col min="4" max="4" width="14.140625" customWidth="1"/>
    <col min="5" max="5" width="17.28515625" customWidth="1"/>
    <col min="6" max="6" width="5.140625" bestFit="1" customWidth="1"/>
    <col min="7" max="7" width="16.28515625" customWidth="1"/>
    <col min="8" max="8" width="13.140625" customWidth="1"/>
    <col min="9" max="9" width="14.28515625" customWidth="1"/>
    <col min="10" max="10" width="13.85546875" customWidth="1"/>
  </cols>
  <sheetData>
    <row r="1" spans="1:10" ht="16.5">
      <c r="A1" s="24" t="s">
        <v>43</v>
      </c>
      <c r="B1" s="5"/>
    </row>
    <row r="2" spans="1:10" ht="25.5">
      <c r="A2" s="9" t="s">
        <v>59</v>
      </c>
      <c r="B2" s="9" t="s">
        <v>2</v>
      </c>
      <c r="C2" s="9" t="s">
        <v>3</v>
      </c>
      <c r="D2" s="9" t="s">
        <v>0</v>
      </c>
      <c r="E2" s="10" t="s">
        <v>49</v>
      </c>
      <c r="F2" s="11" t="s">
        <v>6</v>
      </c>
      <c r="G2" s="10" t="s">
        <v>50</v>
      </c>
      <c r="H2" s="9" t="s">
        <v>46</v>
      </c>
      <c r="I2" s="9" t="s">
        <v>51</v>
      </c>
      <c r="J2" s="9" t="s">
        <v>52</v>
      </c>
    </row>
    <row r="3" spans="1:10" ht="24" hidden="1" customHeight="1">
      <c r="A3" s="6">
        <v>1</v>
      </c>
      <c r="B3" s="18" t="s">
        <v>20</v>
      </c>
      <c r="C3" s="18" t="s">
        <v>21</v>
      </c>
      <c r="D3" s="18">
        <v>2007</v>
      </c>
      <c r="E3" s="19"/>
      <c r="F3" s="25"/>
      <c r="G3" s="19">
        <f>SUM(E3*F3,E3)</f>
        <v>0</v>
      </c>
      <c r="H3" s="18" t="s">
        <v>22</v>
      </c>
      <c r="I3" s="32">
        <f>E3</f>
        <v>0</v>
      </c>
      <c r="J3" s="32">
        <f>G3</f>
        <v>0</v>
      </c>
    </row>
    <row r="4" spans="1:10" ht="33.75" customHeight="1">
      <c r="A4" s="6" t="s">
        <v>33</v>
      </c>
      <c r="B4" s="18" t="s">
        <v>23</v>
      </c>
      <c r="C4" s="18">
        <v>881</v>
      </c>
      <c r="D4" s="18">
        <v>2007</v>
      </c>
      <c r="E4" s="19"/>
      <c r="F4" s="25"/>
      <c r="G4" s="19">
        <f t="shared" ref="G4:G5" si="0">SUM(E4*F4,E4)</f>
        <v>0</v>
      </c>
      <c r="H4" s="18" t="s">
        <v>22</v>
      </c>
      <c r="I4" s="32">
        <f>E4</f>
        <v>0</v>
      </c>
      <c r="J4" s="32">
        <f>G4</f>
        <v>0</v>
      </c>
    </row>
    <row r="5" spans="1:10" ht="33.75" hidden="1" customHeight="1">
      <c r="A5" s="33">
        <v>3</v>
      </c>
      <c r="B5" s="18" t="s">
        <v>24</v>
      </c>
      <c r="C5" s="18" t="s">
        <v>25</v>
      </c>
      <c r="D5" s="18">
        <v>2010</v>
      </c>
      <c r="E5" s="19"/>
      <c r="F5" s="20"/>
      <c r="G5" s="19">
        <f t="shared" si="0"/>
        <v>0</v>
      </c>
      <c r="H5" s="18" t="s">
        <v>22</v>
      </c>
      <c r="I5" s="32">
        <f>E5</f>
        <v>0</v>
      </c>
      <c r="J5" s="32">
        <f>G5</f>
        <v>0</v>
      </c>
    </row>
    <row r="6" spans="1:10" ht="16.5">
      <c r="A6" s="56" t="s">
        <v>5</v>
      </c>
      <c r="B6" s="57"/>
      <c r="C6" s="57"/>
      <c r="D6" s="57"/>
      <c r="E6" s="57"/>
      <c r="F6" s="57"/>
      <c r="G6" s="57"/>
      <c r="H6" s="58"/>
      <c r="I6" s="12">
        <f>SUM(I3:I5)</f>
        <v>0</v>
      </c>
      <c r="J6" s="12">
        <f>SUM(J3:J5)</f>
        <v>0</v>
      </c>
    </row>
    <row r="10" spans="1:10" ht="16.5">
      <c r="A10" s="1"/>
    </row>
  </sheetData>
  <mergeCells count="1">
    <mergeCell ref="A6:H6"/>
  </mergeCells>
  <pageMargins left="0.7" right="0.7" top="0.75" bottom="0.75" header="0.3" footer="0.3"/>
  <pageSetup paperSize="9" scale="79" orientation="landscape" r:id="rId1"/>
  <headerFooter>
    <oddHeader>&amp;L&amp;"-,Pogrubiony"Sprawa nr: 71/2022&amp;C&amp;"-,Pogrubiony"FORMULARZ CENOWY&amp;RZałącznik nr 2 do SWZ</oddHeader>
    <oddFooter>&amp;RPieczęć i podpis Wykonawcy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Layout" workbookViewId="0">
      <selection activeCell="I3" sqref="I3"/>
    </sheetView>
  </sheetViews>
  <sheetFormatPr defaultRowHeight="15"/>
  <cols>
    <col min="1" max="1" width="4.5703125" customWidth="1"/>
    <col min="2" max="2" width="45.5703125" customWidth="1"/>
    <col min="3" max="3" width="15" customWidth="1"/>
    <col min="4" max="4" width="16.42578125" customWidth="1"/>
    <col min="5" max="5" width="16.85546875" customWidth="1"/>
    <col min="6" max="6" width="8.42578125" customWidth="1"/>
    <col min="7" max="7" width="14.28515625" customWidth="1"/>
    <col min="8" max="8" width="12" customWidth="1"/>
    <col min="9" max="9" width="15" customWidth="1"/>
    <col min="10" max="10" width="17.28515625" customWidth="1"/>
  </cols>
  <sheetData>
    <row r="1" spans="1:10" ht="16.5">
      <c r="A1" s="24" t="s">
        <v>41</v>
      </c>
      <c r="B1" s="5"/>
    </row>
    <row r="2" spans="1:10" ht="38.25">
      <c r="A2" s="9" t="s">
        <v>1</v>
      </c>
      <c r="B2" s="9" t="s">
        <v>2</v>
      </c>
      <c r="C2" s="9" t="s">
        <v>3</v>
      </c>
      <c r="D2" s="9" t="s">
        <v>0</v>
      </c>
      <c r="E2" s="10" t="s">
        <v>49</v>
      </c>
      <c r="F2" s="11" t="s">
        <v>6</v>
      </c>
      <c r="G2" s="10" t="s">
        <v>50</v>
      </c>
      <c r="H2" s="9" t="s">
        <v>46</v>
      </c>
      <c r="I2" s="9" t="s">
        <v>55</v>
      </c>
      <c r="J2" s="9" t="s">
        <v>56</v>
      </c>
    </row>
    <row r="3" spans="1:10" ht="30.75" customHeight="1">
      <c r="A3" s="6">
        <v>1</v>
      </c>
      <c r="B3" s="28" t="s">
        <v>26</v>
      </c>
      <c r="C3" s="18">
        <v>96991</v>
      </c>
      <c r="D3" s="18">
        <v>2017</v>
      </c>
      <c r="E3" s="19"/>
      <c r="F3" s="25"/>
      <c r="G3" s="19">
        <f>SUM(E3*F3,E3)</f>
        <v>0</v>
      </c>
      <c r="H3" s="18" t="s">
        <v>27</v>
      </c>
      <c r="I3" s="26">
        <f>4*E3</f>
        <v>0</v>
      </c>
      <c r="J3" s="8">
        <f>4*G3</f>
        <v>0</v>
      </c>
    </row>
    <row r="4" spans="1:10" ht="16.5">
      <c r="A4" s="59" t="s">
        <v>5</v>
      </c>
      <c r="B4" s="59"/>
      <c r="C4" s="59"/>
      <c r="D4" s="59"/>
      <c r="E4" s="59"/>
      <c r="F4" s="59"/>
      <c r="G4" s="59"/>
      <c r="H4" s="59"/>
      <c r="I4" s="34">
        <f>SUM(I3:I3)</f>
        <v>0</v>
      </c>
      <c r="J4" s="34">
        <f>SUM(J3:J3)</f>
        <v>0</v>
      </c>
    </row>
  </sheetData>
  <mergeCells count="1">
    <mergeCell ref="A4:H4"/>
  </mergeCells>
  <pageMargins left="0.7" right="0.7" top="0.75" bottom="0.75" header="0.3" footer="0.3"/>
  <pageSetup paperSize="9" scale="79" orientation="landscape" r:id="rId1"/>
  <headerFooter>
    <oddHeader>&amp;L&amp;"-,Pogrubiony"Sprawa nr: 71/2022&amp;C&amp;"-,Pogrubiony"FORMULARZ CENOWY&amp;RZałącznik nr 2 do SWZ</oddHeader>
    <oddFooter>&amp;RPieczęć i podpis Wykonawcy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view="pageLayout" workbookViewId="0">
      <selection activeCell="F3" sqref="F3:F4"/>
    </sheetView>
  </sheetViews>
  <sheetFormatPr defaultRowHeight="15"/>
  <cols>
    <col min="1" max="1" width="4.28515625" style="35" customWidth="1"/>
    <col min="2" max="2" width="35.42578125" style="35" customWidth="1"/>
    <col min="3" max="3" width="17.28515625" style="35" customWidth="1"/>
    <col min="4" max="4" width="9.5703125" style="35" customWidth="1"/>
    <col min="5" max="5" width="14.7109375" style="35" customWidth="1"/>
    <col min="6" max="6" width="5.42578125" style="35" bestFit="1" customWidth="1"/>
    <col min="7" max="7" width="11.28515625" style="35" bestFit="1" customWidth="1"/>
    <col min="8" max="8" width="17.7109375" style="35" customWidth="1"/>
    <col min="9" max="9" width="14.28515625" style="35" customWidth="1"/>
    <col min="10" max="10" width="14.5703125" style="35" customWidth="1"/>
    <col min="11" max="16384" width="9.140625" style="35"/>
  </cols>
  <sheetData>
    <row r="1" spans="1:10" ht="16.5">
      <c r="A1" s="24" t="s">
        <v>42</v>
      </c>
      <c r="B1" s="5"/>
    </row>
    <row r="2" spans="1:10" ht="38.25">
      <c r="A2" s="9" t="s">
        <v>59</v>
      </c>
      <c r="B2" s="9" t="s">
        <v>2</v>
      </c>
      <c r="C2" s="9" t="s">
        <v>3</v>
      </c>
      <c r="D2" s="9" t="s">
        <v>0</v>
      </c>
      <c r="E2" s="41" t="s">
        <v>49</v>
      </c>
      <c r="F2" s="11" t="s">
        <v>6</v>
      </c>
      <c r="G2" s="41" t="s">
        <v>50</v>
      </c>
      <c r="H2" s="9" t="s">
        <v>46</v>
      </c>
      <c r="I2" s="41" t="s">
        <v>53</v>
      </c>
      <c r="J2" s="41" t="s">
        <v>54</v>
      </c>
    </row>
    <row r="3" spans="1:10" ht="30" customHeight="1">
      <c r="A3" s="6">
        <v>1</v>
      </c>
      <c r="B3" s="40" t="s">
        <v>28</v>
      </c>
      <c r="C3" s="27" t="s">
        <v>29</v>
      </c>
      <c r="D3" s="65">
        <v>2006</v>
      </c>
      <c r="E3" s="67"/>
      <c r="F3" s="69"/>
      <c r="G3" s="67">
        <f>SUM(E3*F3,E3)</f>
        <v>0</v>
      </c>
      <c r="H3" s="65" t="s">
        <v>7</v>
      </c>
      <c r="I3" s="63">
        <f>2*E3</f>
        <v>0</v>
      </c>
      <c r="J3" s="63">
        <f>2*G3</f>
        <v>0</v>
      </c>
    </row>
    <row r="4" spans="1:10">
      <c r="A4" s="6">
        <v>2</v>
      </c>
      <c r="B4" s="40" t="s">
        <v>30</v>
      </c>
      <c r="C4" s="27">
        <v>1219860</v>
      </c>
      <c r="D4" s="66"/>
      <c r="E4" s="68"/>
      <c r="F4" s="70"/>
      <c r="G4" s="68"/>
      <c r="H4" s="66"/>
      <c r="I4" s="64"/>
      <c r="J4" s="64"/>
    </row>
    <row r="5" spans="1:10">
      <c r="A5" s="60" t="s">
        <v>5</v>
      </c>
      <c r="B5" s="61"/>
      <c r="C5" s="61"/>
      <c r="D5" s="61"/>
      <c r="E5" s="61"/>
      <c r="F5" s="61"/>
      <c r="G5" s="61"/>
      <c r="H5" s="62"/>
      <c r="I5" s="42">
        <f>SUM(I3:I4)</f>
        <v>0</v>
      </c>
      <c r="J5" s="42">
        <f>SUM(J3:J4)</f>
        <v>0</v>
      </c>
    </row>
  </sheetData>
  <mergeCells count="8">
    <mergeCell ref="A5:H5"/>
    <mergeCell ref="I3:I4"/>
    <mergeCell ref="J3:J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scale="79" orientation="landscape" r:id="rId1"/>
  <headerFooter>
    <oddHeader>&amp;L&amp;"-,Pogrubiony"Sprawa nr: 71/2022&amp;C&amp;"-,Pogrubiony"FORMULARZ CENOWY&amp;RZałącznik nr 2 do SWZ</oddHeader>
    <oddFooter>&amp;RPieczęć i podpis Wykonawcy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view="pageLayout" workbookViewId="0">
      <selection activeCell="B3" sqref="B3"/>
    </sheetView>
  </sheetViews>
  <sheetFormatPr defaultRowHeight="15"/>
  <cols>
    <col min="1" max="1" width="3.28515625" customWidth="1"/>
    <col min="2" max="2" width="33.28515625" customWidth="1"/>
    <col min="3" max="3" width="21.140625" customWidth="1"/>
    <col min="4" max="4" width="20.140625" customWidth="1"/>
    <col min="5" max="5" width="11.85546875" customWidth="1"/>
    <col min="6" max="6" width="7.28515625" customWidth="1"/>
    <col min="7" max="7" width="11.7109375" customWidth="1"/>
    <col min="8" max="8" width="15.140625" customWidth="1"/>
    <col min="9" max="9" width="15.5703125" customWidth="1"/>
    <col min="10" max="10" width="16" customWidth="1"/>
  </cols>
  <sheetData>
    <row r="1" spans="1:10" ht="16.5">
      <c r="A1" s="24" t="s">
        <v>44</v>
      </c>
      <c r="B1" s="5"/>
    </row>
    <row r="2" spans="1:10" ht="55.5" customHeight="1">
      <c r="A2" s="9" t="s">
        <v>1</v>
      </c>
      <c r="B2" s="9" t="s">
        <v>2</v>
      </c>
      <c r="C2" s="9" t="s">
        <v>3</v>
      </c>
      <c r="D2" s="9" t="s">
        <v>0</v>
      </c>
      <c r="E2" s="10" t="s">
        <v>49</v>
      </c>
      <c r="F2" s="11" t="s">
        <v>6</v>
      </c>
      <c r="G2" s="10" t="s">
        <v>50</v>
      </c>
      <c r="H2" s="9" t="s">
        <v>46</v>
      </c>
      <c r="I2" s="9" t="s">
        <v>53</v>
      </c>
      <c r="J2" s="9" t="s">
        <v>54</v>
      </c>
    </row>
    <row r="3" spans="1:10">
      <c r="A3" s="6">
        <v>1</v>
      </c>
      <c r="B3" s="18" t="s">
        <v>31</v>
      </c>
      <c r="C3" s="18">
        <v>70803643</v>
      </c>
      <c r="D3" s="18">
        <v>2008</v>
      </c>
      <c r="E3" s="19"/>
      <c r="F3" s="20"/>
      <c r="G3" s="19">
        <f>SUM(E3*F3,E3)</f>
        <v>0</v>
      </c>
      <c r="H3" s="18" t="s">
        <v>7</v>
      </c>
      <c r="I3" s="36">
        <f>2*E3</f>
        <v>0</v>
      </c>
      <c r="J3" s="36">
        <f>2*G3</f>
        <v>0</v>
      </c>
    </row>
    <row r="4" spans="1:10" ht="22.5" customHeight="1">
      <c r="A4" s="6">
        <v>2</v>
      </c>
      <c r="B4" s="18" t="s">
        <v>31</v>
      </c>
      <c r="C4" s="18">
        <v>70803641</v>
      </c>
      <c r="D4" s="18">
        <v>2008</v>
      </c>
      <c r="E4" s="19"/>
      <c r="F4" s="20"/>
      <c r="G4" s="19">
        <f t="shared" ref="G4:G5" si="0">SUM(E4*F4,E4)</f>
        <v>0</v>
      </c>
      <c r="H4" s="18" t="s">
        <v>7</v>
      </c>
      <c r="I4" s="36">
        <f t="shared" ref="I4:I5" si="1">2*E4</f>
        <v>0</v>
      </c>
      <c r="J4" s="36">
        <f t="shared" ref="J4:J5" si="2">2*G4</f>
        <v>0</v>
      </c>
    </row>
    <row r="5" spans="1:10" ht="22.5" customHeight="1">
      <c r="A5" s="6">
        <v>3</v>
      </c>
      <c r="B5" s="18" t="s">
        <v>32</v>
      </c>
      <c r="C5" s="18">
        <v>70301415</v>
      </c>
      <c r="D5" s="18">
        <v>2008</v>
      </c>
      <c r="E5" s="19"/>
      <c r="F5" s="20"/>
      <c r="G5" s="19">
        <f t="shared" si="0"/>
        <v>0</v>
      </c>
      <c r="H5" s="18" t="s">
        <v>7</v>
      </c>
      <c r="I5" s="36">
        <f t="shared" si="1"/>
        <v>0</v>
      </c>
      <c r="J5" s="36">
        <f t="shared" si="2"/>
        <v>0</v>
      </c>
    </row>
    <row r="6" spans="1:10">
      <c r="A6" s="71" t="s">
        <v>5</v>
      </c>
      <c r="B6" s="71"/>
      <c r="C6" s="71"/>
      <c r="D6" s="71"/>
      <c r="E6" s="71"/>
      <c r="F6" s="71"/>
      <c r="G6" s="71"/>
      <c r="H6" s="71"/>
      <c r="I6" s="37">
        <f>SUM(I3:I5)</f>
        <v>0</v>
      </c>
      <c r="J6" s="37">
        <f>SUM(J3:J5)</f>
        <v>0</v>
      </c>
    </row>
  </sheetData>
  <mergeCells count="1">
    <mergeCell ref="A6:H6"/>
  </mergeCells>
  <pageMargins left="0.7" right="0.7" top="0.75" bottom="0.75" header="0.3" footer="0.3"/>
  <pageSetup paperSize="9" scale="79" orientation="landscape" r:id="rId1"/>
  <headerFooter>
    <oddHeader>&amp;L&amp;"-,Pogrubiony"Sprawa nr: 71/2022&amp;C&amp;"-,Pogrubiony"FORMULARZ CENOWY&amp;RZałącznik nr 2 do SWZ</oddHeader>
    <oddFooter>&amp;RPieczęć i podpis Wykonawcy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Layout" workbookViewId="0">
      <selection activeCell="F3" sqref="F3"/>
    </sheetView>
  </sheetViews>
  <sheetFormatPr defaultRowHeight="15"/>
  <cols>
    <col min="1" max="1" width="5.5703125" customWidth="1"/>
    <col min="2" max="2" width="45.5703125" customWidth="1"/>
    <col min="3" max="3" width="17.28515625" customWidth="1"/>
    <col min="4" max="4" width="15.42578125" customWidth="1"/>
    <col min="5" max="5" width="12.28515625" customWidth="1"/>
    <col min="6" max="6" width="12.7109375" customWidth="1"/>
    <col min="8" max="8" width="15.140625" customWidth="1"/>
    <col min="9" max="9" width="14.42578125" customWidth="1"/>
    <col min="10" max="10" width="15" customWidth="1"/>
  </cols>
  <sheetData>
    <row r="1" spans="1:10" ht="16.5">
      <c r="A1" s="24" t="s">
        <v>69</v>
      </c>
      <c r="B1" s="5"/>
    </row>
    <row r="2" spans="1:10" ht="54.75" customHeight="1">
      <c r="A2" s="9" t="s">
        <v>1</v>
      </c>
      <c r="B2" s="9" t="s">
        <v>2</v>
      </c>
      <c r="C2" s="9" t="s">
        <v>3</v>
      </c>
      <c r="D2" s="9" t="s">
        <v>0</v>
      </c>
      <c r="E2" s="10" t="s">
        <v>49</v>
      </c>
      <c r="F2" s="11" t="s">
        <v>6</v>
      </c>
      <c r="G2" s="10" t="s">
        <v>50</v>
      </c>
      <c r="H2" s="9" t="s">
        <v>46</v>
      </c>
      <c r="I2" s="9" t="s">
        <v>53</v>
      </c>
      <c r="J2" s="9" t="s">
        <v>54</v>
      </c>
    </row>
    <row r="3" spans="1:10" ht="34.5" customHeight="1">
      <c r="A3" s="6">
        <v>1</v>
      </c>
      <c r="B3" s="18" t="s">
        <v>35</v>
      </c>
      <c r="C3" s="18" t="s">
        <v>36</v>
      </c>
      <c r="D3" s="18">
        <v>2005</v>
      </c>
      <c r="E3" s="19"/>
      <c r="F3" s="20"/>
      <c r="G3" s="19">
        <f>SUM(E3*F3,E3)</f>
        <v>0</v>
      </c>
      <c r="H3" s="18" t="s">
        <v>7</v>
      </c>
      <c r="I3" s="8">
        <f>2*E3</f>
        <v>0</v>
      </c>
      <c r="J3" s="8">
        <f>2*G3</f>
        <v>0</v>
      </c>
    </row>
    <row r="4" spans="1:10">
      <c r="A4" s="71" t="s">
        <v>5</v>
      </c>
      <c r="B4" s="71"/>
      <c r="C4" s="71"/>
      <c r="D4" s="71"/>
      <c r="E4" s="71"/>
      <c r="F4" s="71"/>
      <c r="G4" s="71"/>
      <c r="H4" s="71"/>
      <c r="I4" s="39">
        <f>SUM(I3:I3)</f>
        <v>0</v>
      </c>
      <c r="J4" s="39">
        <f>SUM(J3:J3)</f>
        <v>0</v>
      </c>
    </row>
  </sheetData>
  <mergeCells count="1">
    <mergeCell ref="A4:H4"/>
  </mergeCells>
  <pageMargins left="0.7" right="0.7" top="0.75" bottom="0.75" header="0.3" footer="0.3"/>
  <pageSetup paperSize="9" scale="79" orientation="landscape" r:id="rId1"/>
  <headerFooter>
    <oddHeader>&amp;L&amp;"-,Pogrubiony"Sprawa nr: 71/2022&amp;C&amp;"-,Pogrubiony"FORMULARZ CENOWY&amp;RZałącznik nr 2 do SWZ</oddHeader>
    <oddFooter>&amp;RPieczęć i podpis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</vt:i4>
      </vt:variant>
    </vt:vector>
  </HeadingPairs>
  <TitlesOfParts>
    <vt:vector size="13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9.</vt:lpstr>
      <vt:lpstr>Zadanie 10</vt:lpstr>
      <vt:lpstr>Zadanie 11</vt:lpstr>
      <vt:lpstr>Zadanie 12</vt:lpstr>
      <vt:lpstr>'Zadanie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Krzewska</dc:creator>
  <cp:lastModifiedBy>user</cp:lastModifiedBy>
  <cp:lastPrinted>2022-04-12T11:02:52Z</cp:lastPrinted>
  <dcterms:created xsi:type="dcterms:W3CDTF">2019-06-18T13:48:28Z</dcterms:created>
  <dcterms:modified xsi:type="dcterms:W3CDTF">2022-06-09T10:15:52Z</dcterms:modified>
</cp:coreProperties>
</file>