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G:\ZamPub\2021\przetargi\37-poczta\strona\"/>
    </mc:Choice>
  </mc:AlternateContent>
  <xr:revisionPtr revIDLastSave="0" documentId="13_ncr:1_{9D51F695-7397-41F8-8C00-3D18D2D1AAF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mówienie częściowe nr 1" sheetId="2" r:id="rId1"/>
    <sheet name="zamówienie częściowe nr 2" sheetId="3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1" i="2" l="1"/>
  <c r="D41" i="2"/>
  <c r="J17" i="3"/>
  <c r="M17" i="3" s="1"/>
  <c r="J9" i="2"/>
  <c r="J10" i="2"/>
  <c r="J8" i="2"/>
  <c r="F14" i="2"/>
  <c r="I9" i="2"/>
  <c r="I10" i="2"/>
  <c r="I8" i="2"/>
  <c r="F9" i="2"/>
  <c r="F10" i="2"/>
  <c r="F8" i="2"/>
  <c r="F39" i="2"/>
  <c r="J39" i="2" s="1"/>
  <c r="L39" i="2" s="1"/>
  <c r="F38" i="2"/>
  <c r="I27" i="2"/>
  <c r="J27" i="2" s="1"/>
  <c r="J11" i="3"/>
  <c r="I22" i="3" l="1"/>
  <c r="M11" i="3"/>
  <c r="L22" i="3" s="1"/>
  <c r="F41" i="2"/>
  <c r="J38" i="2"/>
  <c r="L38" i="2" s="1"/>
  <c r="L41" i="2" s="1"/>
  <c r="J33" i="2"/>
  <c r="L27" i="2"/>
  <c r="L33" i="2" s="1"/>
  <c r="I18" i="2"/>
  <c r="I17" i="2"/>
  <c r="I16" i="2"/>
  <c r="I14" i="2"/>
  <c r="I13" i="2"/>
  <c r="I12" i="2"/>
  <c r="J41" i="2" l="1"/>
  <c r="I19" i="2"/>
  <c r="I15" i="2"/>
  <c r="F18" i="2"/>
  <c r="F17" i="2"/>
  <c r="J17" i="2" s="1"/>
  <c r="L17" i="2" s="1"/>
  <c r="F16" i="2"/>
  <c r="J16" i="2" s="1"/>
  <c r="L16" i="2" s="1"/>
  <c r="J14" i="2"/>
  <c r="L14" i="2" s="1"/>
  <c r="F13" i="2"/>
  <c r="F12" i="2"/>
  <c r="J12" i="2" s="1"/>
  <c r="L12" i="2" s="1"/>
  <c r="L10" i="2" l="1"/>
  <c r="I11" i="2"/>
  <c r="I42" i="2" s="1"/>
  <c r="L8" i="2"/>
  <c r="L9" i="2"/>
  <c r="F19" i="2"/>
  <c r="J18" i="2"/>
  <c r="L18" i="2" s="1"/>
  <c r="L19" i="2" s="1"/>
  <c r="F15" i="2"/>
  <c r="J13" i="2"/>
  <c r="G19" i="2"/>
  <c r="D19" i="2"/>
  <c r="G15" i="2"/>
  <c r="D15" i="2"/>
  <c r="G11" i="2"/>
  <c r="D11" i="2"/>
  <c r="G42" i="2" l="1"/>
  <c r="D42" i="2"/>
  <c r="F42" i="2"/>
  <c r="L11" i="2"/>
  <c r="J11" i="2"/>
  <c r="J19" i="2"/>
  <c r="J15" i="2"/>
  <c r="L13" i="2"/>
  <c r="L15" i="2" s="1"/>
  <c r="L42" i="2" l="1"/>
  <c r="J42" i="2"/>
</calcChain>
</file>

<file path=xl/sharedStrings.xml><?xml version="1.0" encoding="utf-8"?>
<sst xmlns="http://schemas.openxmlformats.org/spreadsheetml/2006/main" count="102" uniqueCount="52">
  <si>
    <t xml:space="preserve">LISTY </t>
  </si>
  <si>
    <t>kategoria wagowa</t>
  </si>
  <si>
    <t xml:space="preserve"> opłata </t>
  </si>
  <si>
    <t xml:space="preserve">ekonomiczna </t>
  </si>
  <si>
    <t>priorytetowa</t>
  </si>
  <si>
    <t>planowana  ilość listów</t>
  </si>
  <si>
    <t>cena jed. netto</t>
  </si>
  <si>
    <t>wartość netto</t>
  </si>
  <si>
    <t>listy zwykłe</t>
  </si>
  <si>
    <t>format S do   500  g</t>
  </si>
  <si>
    <t>format M do 1000  g</t>
  </si>
  <si>
    <t>format L  do 2000  g</t>
  </si>
  <si>
    <t>razem</t>
  </si>
  <si>
    <t>listy polecone</t>
  </si>
  <si>
    <t>usługa: potwierdzenie odbioru dla listów krajowych, poleconych</t>
  </si>
  <si>
    <t xml:space="preserve">Razem listy </t>
  </si>
  <si>
    <t>zwolniona</t>
  </si>
  <si>
    <t>Zamówienie cześciowe nr 2 : Usługi niepowszechne w obrocie krajowym .</t>
  </si>
  <si>
    <t>Wykaz usług</t>
  </si>
  <si>
    <t>Szacunkowa ilość</t>
  </si>
  <si>
    <t>Cena jednostkowa</t>
  </si>
  <si>
    <t>wartośc netto</t>
  </si>
  <si>
    <t>Stawka</t>
  </si>
  <si>
    <t>Wartość brutto</t>
  </si>
  <si>
    <t>netto</t>
  </si>
  <si>
    <t>VAT</t>
  </si>
  <si>
    <t>48 h    POBRANIE</t>
  </si>
  <si>
    <t>do 0,5 kg</t>
  </si>
  <si>
    <t>0,5 kg - 2 kg</t>
  </si>
  <si>
    <t>2 kg - 5 kg</t>
  </si>
  <si>
    <t>5 kg - 10 kg</t>
  </si>
  <si>
    <t>10 kg - 20 kg</t>
  </si>
  <si>
    <t>ZWROT</t>
  </si>
  <si>
    <t>RAZEM</t>
  </si>
  <si>
    <t>x</t>
  </si>
  <si>
    <t>listy zwykłe w obrocie zagranicznym (Europa)</t>
  </si>
  <si>
    <t>listy polecone w obrocie zagranicznym (Europa)</t>
  </si>
  <si>
    <t>do 100  g</t>
  </si>
  <si>
    <t>do  50 g</t>
  </si>
  <si>
    <t>do 350  g</t>
  </si>
  <si>
    <t>do  500  g</t>
  </si>
  <si>
    <t>do  1000  g</t>
  </si>
  <si>
    <t>do 2000  g</t>
  </si>
  <si>
    <t>zwroty - listy zwykłe</t>
  </si>
  <si>
    <t>zwroty - listy polecone</t>
  </si>
  <si>
    <t>Rodzaj</t>
  </si>
  <si>
    <t>w ciagu 12 m-cy</t>
  </si>
  <si>
    <t>załącznik nr 2 do SWZ-formularz cenowy, załacznik nr 1 do Umowy</t>
  </si>
  <si>
    <t>załącznik nr 2 do SWZ-formularz cenowy, załącznik nr 1 do Umowy</t>
  </si>
  <si>
    <t xml:space="preserve">   Razem</t>
  </si>
  <si>
    <t xml:space="preserve">Razem </t>
  </si>
  <si>
    <t>zamówienie częściowe nr 1 -  Usługi powszechne w obrocie krajowym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</si>
</sst>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#,##0.00\ _z_ł"/>
    <numFmt numFmtId="165" formatCode="#,##0.00&quot; zł&quot;"/>
    <numFmt numFmtId="166" formatCode="#,##0.00\ &quot;zł&quot;"/>
  </numFmts>
  <fonts count="26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Arial CE"/>
      <family val="2"/>
      <charset val="238"/>
    </font>
    <font>
      <b/>
      <sz val="10"/>
      <name val="Arial CE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10"/>
      <color indexed="8"/>
      <name val="Arial CE"/>
      <family val="2"/>
      <charset val="238"/>
    </font>
    <font>
      <sz val="10"/>
      <color indexed="10"/>
      <name val="Arial CE"/>
      <family val="2"/>
      <charset val="238"/>
    </font>
    <font>
      <b/>
      <sz val="10"/>
      <color indexed="10"/>
      <name val="Arial CE"/>
      <family val="2"/>
      <charset val="238"/>
    </font>
    <font>
      <b/>
      <sz val="9"/>
      <color indexed="8"/>
      <name val="Arial CE"/>
      <family val="2"/>
      <charset val="238"/>
    </font>
    <font>
      <b/>
      <sz val="8"/>
      <name val="Arial CE"/>
      <family val="2"/>
      <charset val="238"/>
    </font>
    <font>
      <sz val="8"/>
      <name val="Arial CE"/>
      <family val="2"/>
      <charset val="238"/>
    </font>
    <font>
      <sz val="7"/>
      <name val="Arial CE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9"/>
      <name val="Arial CE"/>
      <charset val="238"/>
    </font>
    <font>
      <sz val="9"/>
      <color theme="1"/>
      <name val="Arial CE"/>
      <charset val="238"/>
    </font>
    <font>
      <sz val="9"/>
      <color indexed="8"/>
      <name val="Arial CE"/>
      <family val="2"/>
      <charset val="238"/>
    </font>
    <font>
      <sz val="9"/>
      <color theme="1"/>
      <name val="Arial CE"/>
      <family val="2"/>
      <charset val="238"/>
    </font>
    <font>
      <b/>
      <sz val="9"/>
      <color theme="1"/>
      <name val="Arial CE"/>
      <charset val="238"/>
    </font>
    <font>
      <b/>
      <sz val="9"/>
      <color theme="1"/>
      <name val="Arial CE"/>
      <family val="2"/>
      <charset val="238"/>
    </font>
    <font>
      <sz val="9"/>
      <name val="Arial CE"/>
      <charset val="238"/>
    </font>
    <font>
      <sz val="9"/>
      <color indexed="8"/>
      <name val="Arial CE"/>
      <charset val="238"/>
    </font>
    <font>
      <sz val="9"/>
      <color theme="1"/>
      <name val="Czcionka tekstu podstawowego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15"/>
        <bgColor indexed="35"/>
      </patternFill>
    </fill>
    <fill>
      <patternFill patternType="solid">
        <fgColor theme="0" tint="-4.9989318521683403E-2"/>
        <bgColor indexed="60"/>
      </patternFill>
    </fill>
    <fill>
      <patternFill patternType="solid">
        <fgColor theme="0"/>
        <bgColor indexed="60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35"/>
      </patternFill>
    </fill>
  </fills>
  <borders count="6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 diagonalUp="1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 diagonalUp="1"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 diagonalUp="1"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 style="thin">
        <color indexed="8"/>
      </diagonal>
    </border>
    <border diagonalUp="1"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 style="thin">
        <color indexed="8"/>
      </diagonal>
    </border>
    <border diagonalUp="1">
      <left style="thin">
        <color indexed="8"/>
      </left>
      <right style="thin">
        <color indexed="8"/>
      </right>
      <top/>
      <bottom style="medium">
        <color indexed="64"/>
      </bottom>
      <diagonal style="thin">
        <color indexed="8"/>
      </diagonal>
    </border>
    <border diagonalUp="1"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 style="thin">
        <color indexed="8"/>
      </diagonal>
    </border>
    <border diagonalUp="1">
      <left style="thin">
        <color indexed="8"/>
      </left>
      <right style="medium">
        <color indexed="8"/>
      </right>
      <top style="thin">
        <color indexed="8"/>
      </top>
      <bottom style="medium">
        <color indexed="64"/>
      </bottom>
      <diagonal style="thin">
        <color indexed="8"/>
      </diagonal>
    </border>
    <border diagonalUp="1">
      <left style="thin">
        <color indexed="8"/>
      </left>
      <right style="medium">
        <color indexed="8"/>
      </right>
      <top style="medium">
        <color indexed="64"/>
      </top>
      <bottom style="thin">
        <color indexed="8"/>
      </bottom>
      <diagonal style="thin">
        <color indexed="8"/>
      </diagonal>
    </border>
    <border diagonalUp="1"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8"/>
      </diagonal>
    </border>
    <border diagonalUp="1"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 style="thin">
        <color indexed="8"/>
      </diagonal>
    </border>
  </borders>
  <cellStyleXfs count="6">
    <xf numFmtId="0" fontId="0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</cellStyleXfs>
  <cellXfs count="264">
    <xf numFmtId="0" fontId="0" fillId="0" borderId="0" xfId="0"/>
    <xf numFmtId="0" fontId="5" fillId="0" borderId="1" xfId="5" applyFont="1" applyBorder="1" applyAlignment="1">
      <alignment horizontal="center" vertical="center" wrapText="1"/>
    </xf>
    <xf numFmtId="0" fontId="14" fillId="0" borderId="0" xfId="0" applyFont="1"/>
    <xf numFmtId="0" fontId="15" fillId="0" borderId="29" xfId="0" applyFont="1" applyBorder="1"/>
    <xf numFmtId="0" fontId="15" fillId="0" borderId="30" xfId="0" applyFont="1" applyBorder="1"/>
    <xf numFmtId="0" fontId="15" fillId="0" borderId="37" xfId="0" applyFont="1" applyBorder="1" applyAlignment="1">
      <alignment horizontal="center"/>
    </xf>
    <xf numFmtId="0" fontId="15" fillId="0" borderId="26" xfId="0" applyFont="1" applyBorder="1"/>
    <xf numFmtId="0" fontId="15" fillId="0" borderId="27" xfId="0" applyFont="1" applyBorder="1"/>
    <xf numFmtId="9" fontId="15" fillId="0" borderId="28" xfId="0" applyNumberFormat="1" applyFont="1" applyBorder="1" applyAlignment="1">
      <alignment horizontal="center"/>
    </xf>
    <xf numFmtId="0" fontId="15" fillId="0" borderId="32" xfId="0" applyFont="1" applyBorder="1"/>
    <xf numFmtId="0" fontId="15" fillId="0" borderId="34" xfId="0" applyFont="1" applyBorder="1"/>
    <xf numFmtId="9" fontId="15" fillId="0" borderId="39" xfId="0" applyNumberFormat="1" applyFont="1" applyBorder="1" applyAlignment="1">
      <alignment horizontal="center"/>
    </xf>
    <xf numFmtId="0" fontId="15" fillId="0" borderId="37" xfId="0" applyFont="1" applyBorder="1"/>
    <xf numFmtId="0" fontId="14" fillId="5" borderId="28" xfId="0" applyFont="1" applyFill="1" applyBorder="1" applyAlignment="1">
      <alignment horizontal="center"/>
    </xf>
    <xf numFmtId="0" fontId="14" fillId="5" borderId="29" xfId="0" applyFont="1" applyFill="1" applyBorder="1"/>
    <xf numFmtId="0" fontId="14" fillId="5" borderId="30" xfId="0" applyFont="1" applyFill="1" applyBorder="1"/>
    <xf numFmtId="0" fontId="14" fillId="5" borderId="31" xfId="0" applyFont="1" applyFill="1" applyBorder="1" applyAlignment="1">
      <alignment horizontal="center"/>
    </xf>
    <xf numFmtId="0" fontId="1" fillId="0" borderId="26" xfId="0" applyFont="1" applyBorder="1"/>
    <xf numFmtId="0" fontId="1" fillId="0" borderId="27" xfId="0" applyFont="1" applyBorder="1"/>
    <xf numFmtId="9" fontId="1" fillId="0" borderId="28" xfId="0" applyNumberFormat="1" applyFont="1" applyBorder="1" applyAlignment="1">
      <alignment horizontal="center"/>
    </xf>
    <xf numFmtId="0" fontId="1" fillId="0" borderId="32" xfId="0" applyFont="1" applyBorder="1"/>
    <xf numFmtId="0" fontId="1" fillId="0" borderId="34" xfId="0" applyFont="1" applyBorder="1"/>
    <xf numFmtId="0" fontId="1" fillId="0" borderId="37" xfId="0" applyFont="1" applyBorder="1" applyAlignment="1">
      <alignment horizontal="center"/>
    </xf>
    <xf numFmtId="0" fontId="1" fillId="0" borderId="29" xfId="0" applyFont="1" applyBorder="1"/>
    <xf numFmtId="0" fontId="1" fillId="0" borderId="30" xfId="0" applyFont="1" applyBorder="1"/>
    <xf numFmtId="0" fontId="1" fillId="0" borderId="38" xfId="0" applyFont="1" applyBorder="1" applyAlignment="1">
      <alignment horizontal="center"/>
    </xf>
    <xf numFmtId="0" fontId="1" fillId="0" borderId="40" xfId="0" applyFont="1" applyBorder="1" applyAlignment="1">
      <alignment horizontal="center"/>
    </xf>
    <xf numFmtId="0" fontId="1" fillId="0" borderId="0" xfId="0" applyFont="1"/>
    <xf numFmtId="0" fontId="14" fillId="6" borderId="32" xfId="0" applyFont="1" applyFill="1" applyBorder="1"/>
    <xf numFmtId="0" fontId="14" fillId="6" borderId="34" xfId="0" applyFont="1" applyFill="1" applyBorder="1"/>
    <xf numFmtId="0" fontId="0" fillId="6" borderId="32" xfId="0" applyFill="1" applyBorder="1"/>
    <xf numFmtId="0" fontId="0" fillId="7" borderId="0" xfId="0" applyFill="1" applyBorder="1"/>
    <xf numFmtId="0" fontId="13" fillId="7" borderId="0" xfId="5" applyFont="1" applyFill="1" applyBorder="1" applyAlignment="1">
      <alignment horizontal="center" vertical="center" wrapText="1"/>
    </xf>
    <xf numFmtId="0" fontId="12" fillId="7" borderId="0" xfId="5" applyFont="1" applyFill="1" applyBorder="1" applyAlignment="1">
      <alignment horizontal="center" vertical="center" wrapText="1"/>
    </xf>
    <xf numFmtId="0" fontId="3" fillId="7" borderId="0" xfId="5" applyFont="1" applyFill="1" applyBorder="1"/>
    <xf numFmtId="4" fontId="8" fillId="7" borderId="0" xfId="5" applyNumberFormat="1" applyFont="1" applyFill="1" applyBorder="1"/>
    <xf numFmtId="4" fontId="3" fillId="7" borderId="0" xfId="5" applyNumberFormat="1" applyFont="1" applyFill="1" applyBorder="1"/>
    <xf numFmtId="0" fontId="7" fillId="7" borderId="0" xfId="5" applyFont="1" applyFill="1" applyBorder="1"/>
    <xf numFmtId="164" fontId="3" fillId="7" borderId="0" xfId="5" applyNumberFormat="1" applyFont="1" applyFill="1" applyBorder="1" applyAlignment="1">
      <alignment horizontal="right"/>
    </xf>
    <xf numFmtId="0" fontId="4" fillId="8" borderId="0" xfId="5" applyFont="1" applyFill="1" applyBorder="1"/>
    <xf numFmtId="0" fontId="3" fillId="8" borderId="0" xfId="5" applyFill="1" applyBorder="1"/>
    <xf numFmtId="4" fontId="3" fillId="8" borderId="0" xfId="5" applyNumberFormat="1" applyFont="1" applyFill="1" applyBorder="1"/>
    <xf numFmtId="4" fontId="4" fillId="8" borderId="0" xfId="5" applyNumberFormat="1" applyFont="1" applyFill="1" applyBorder="1"/>
    <xf numFmtId="164" fontId="4" fillId="8" borderId="0" xfId="5" applyNumberFormat="1" applyFont="1" applyFill="1" applyBorder="1"/>
    <xf numFmtId="164" fontId="3" fillId="7" borderId="0" xfId="5" applyNumberFormat="1" applyFont="1" applyFill="1" applyBorder="1"/>
    <xf numFmtId="164" fontId="3" fillId="8" borderId="0" xfId="5" applyNumberFormat="1" applyFont="1" applyFill="1" applyBorder="1"/>
    <xf numFmtId="0" fontId="3" fillId="8" borderId="0" xfId="5" applyFont="1" applyFill="1" applyBorder="1"/>
    <xf numFmtId="0" fontId="11" fillId="7" borderId="0" xfId="5" applyFont="1" applyFill="1" applyBorder="1" applyAlignment="1">
      <alignment wrapText="1"/>
    </xf>
    <xf numFmtId="0" fontId="12" fillId="7" borderId="0" xfId="5" applyFont="1" applyFill="1" applyBorder="1" applyAlignment="1">
      <alignment wrapText="1"/>
    </xf>
    <xf numFmtId="0" fontId="4" fillId="7" borderId="0" xfId="5" applyFont="1" applyFill="1" applyBorder="1"/>
    <xf numFmtId="4" fontId="4" fillId="7" borderId="0" xfId="5" applyNumberFormat="1" applyFont="1" applyFill="1" applyBorder="1"/>
    <xf numFmtId="0" fontId="4" fillId="8" borderId="0" xfId="5" applyFont="1" applyFill="1" applyBorder="1" applyAlignment="1"/>
    <xf numFmtId="0" fontId="9" fillId="8" borderId="0" xfId="5" applyFont="1" applyFill="1" applyBorder="1"/>
    <xf numFmtId="0" fontId="4" fillId="4" borderId="0" xfId="5" applyFont="1" applyFill="1" applyBorder="1"/>
    <xf numFmtId="4" fontId="4" fillId="4" borderId="0" xfId="5" applyNumberFormat="1" applyFont="1" applyFill="1" applyBorder="1"/>
    <xf numFmtId="165" fontId="4" fillId="4" borderId="0" xfId="5" applyNumberFormat="1" applyFont="1" applyFill="1" applyBorder="1"/>
    <xf numFmtId="0" fontId="3" fillId="4" borderId="0" xfId="5" applyFont="1" applyFill="1" applyBorder="1"/>
    <xf numFmtId="0" fontId="12" fillId="7" borderId="0" xfId="5" applyFont="1" applyFill="1" applyBorder="1" applyAlignment="1">
      <alignment vertical="center" wrapText="1"/>
    </xf>
    <xf numFmtId="0" fontId="3" fillId="7" borderId="0" xfId="5" applyFont="1" applyFill="1" applyBorder="1" applyAlignment="1">
      <alignment horizontal="right"/>
    </xf>
    <xf numFmtId="2" fontId="3" fillId="7" borderId="0" xfId="5" applyNumberFormat="1" applyFont="1" applyFill="1" applyBorder="1" applyAlignment="1">
      <alignment horizontal="center"/>
    </xf>
    <xf numFmtId="2" fontId="4" fillId="7" borderId="0" xfId="5" applyNumberFormat="1" applyFont="1" applyFill="1" applyBorder="1" applyAlignment="1">
      <alignment horizontal="right"/>
    </xf>
    <xf numFmtId="4" fontId="3" fillId="4" borderId="0" xfId="5" applyNumberFormat="1" applyFont="1" applyFill="1" applyBorder="1"/>
    <xf numFmtId="0" fontId="3" fillId="4" borderId="0" xfId="5" applyFont="1" applyFill="1" applyBorder="1" applyAlignment="1">
      <alignment horizontal="center"/>
    </xf>
    <xf numFmtId="2" fontId="3" fillId="4" borderId="0" xfId="5" applyNumberFormat="1" applyFont="1" applyFill="1" applyBorder="1" applyAlignment="1">
      <alignment horizontal="center"/>
    </xf>
    <xf numFmtId="0" fontId="4" fillId="7" borderId="0" xfId="5" applyFont="1" applyFill="1" applyBorder="1" applyAlignment="1">
      <alignment horizontal="right"/>
    </xf>
    <xf numFmtId="4" fontId="3" fillId="7" borderId="0" xfId="5" applyNumberFormat="1" applyFont="1" applyFill="1" applyBorder="1" applyAlignment="1">
      <alignment horizontal="right"/>
    </xf>
    <xf numFmtId="4" fontId="3" fillId="7" borderId="0" xfId="5" applyNumberFormat="1" applyFont="1" applyFill="1" applyBorder="1" applyAlignment="1">
      <alignment horizontal="right" vertical="center"/>
    </xf>
    <xf numFmtId="4" fontId="3" fillId="7" borderId="0" xfId="5" applyNumberFormat="1" applyFont="1" applyFill="1" applyBorder="1" applyAlignment="1">
      <alignment horizontal="center"/>
    </xf>
    <xf numFmtId="4" fontId="4" fillId="7" borderId="0" xfId="5" applyNumberFormat="1" applyFont="1" applyFill="1" applyBorder="1" applyAlignment="1">
      <alignment horizontal="right"/>
    </xf>
    <xf numFmtId="10" fontId="3" fillId="7" borderId="0" xfId="5" applyNumberFormat="1" applyFont="1" applyFill="1" applyBorder="1" applyAlignment="1">
      <alignment horizontal="center"/>
    </xf>
    <xf numFmtId="0" fontId="5" fillId="7" borderId="0" xfId="5" applyFont="1" applyFill="1" applyBorder="1"/>
    <xf numFmtId="4" fontId="6" fillId="7" borderId="0" xfId="5" applyNumberFormat="1" applyFont="1" applyFill="1" applyBorder="1"/>
    <xf numFmtId="0" fontId="5" fillId="0" borderId="1" xfId="5" applyFont="1" applyBorder="1"/>
    <xf numFmtId="3" fontId="5" fillId="0" borderId="1" xfId="5" applyNumberFormat="1" applyFont="1" applyBorder="1"/>
    <xf numFmtId="166" fontId="18" fillId="0" borderId="1" xfId="5" applyNumberFormat="1" applyFont="1" applyBorder="1"/>
    <xf numFmtId="166" fontId="19" fillId="0" borderId="1" xfId="5" applyNumberFormat="1" applyFont="1" applyBorder="1"/>
    <xf numFmtId="49" fontId="20" fillId="0" borderId="1" xfId="5" applyNumberFormat="1" applyFont="1" applyBorder="1"/>
    <xf numFmtId="166" fontId="5" fillId="0" borderId="2" xfId="5" applyNumberFormat="1" applyFont="1" applyBorder="1"/>
    <xf numFmtId="0" fontId="5" fillId="0" borderId="3" xfId="5" applyFont="1" applyBorder="1"/>
    <xf numFmtId="3" fontId="5" fillId="0" borderId="3" xfId="5" applyNumberFormat="1" applyFont="1" applyBorder="1"/>
    <xf numFmtId="166" fontId="18" fillId="0" borderId="3" xfId="5" applyNumberFormat="1" applyFont="1" applyBorder="1"/>
    <xf numFmtId="3" fontId="6" fillId="2" borderId="4" xfId="5" applyNumberFormat="1" applyFont="1" applyFill="1" applyBorder="1"/>
    <xf numFmtId="166" fontId="21" fillId="2" borderId="4" xfId="5" applyNumberFormat="1" applyFont="1" applyFill="1" applyBorder="1"/>
    <xf numFmtId="166" fontId="6" fillId="2" borderId="4" xfId="5" applyNumberFormat="1" applyFont="1" applyFill="1" applyBorder="1"/>
    <xf numFmtId="49" fontId="22" fillId="2" borderId="4" xfId="5" applyNumberFormat="1" applyFont="1" applyFill="1" applyBorder="1"/>
    <xf numFmtId="166" fontId="6" fillId="2" borderId="5" xfId="5" applyNumberFormat="1" applyFont="1" applyFill="1" applyBorder="1"/>
    <xf numFmtId="166" fontId="18" fillId="0" borderId="6" xfId="5" applyNumberFormat="1" applyFont="1" applyBorder="1"/>
    <xf numFmtId="3" fontId="5" fillId="0" borderId="7" xfId="5" applyNumberFormat="1" applyFont="1" applyBorder="1"/>
    <xf numFmtId="166" fontId="18" fillId="0" borderId="7" xfId="5" applyNumberFormat="1" applyFont="1" applyBorder="1"/>
    <xf numFmtId="166" fontId="19" fillId="0" borderId="7" xfId="5" applyNumberFormat="1" applyFont="1" applyBorder="1"/>
    <xf numFmtId="166" fontId="5" fillId="0" borderId="8" xfId="5" applyNumberFormat="1" applyFont="1" applyBorder="1"/>
    <xf numFmtId="166" fontId="19" fillId="0" borderId="6" xfId="5" applyNumberFormat="1" applyFont="1" applyBorder="1"/>
    <xf numFmtId="166" fontId="19" fillId="0" borderId="3" xfId="5" applyNumberFormat="1" applyFont="1" applyBorder="1"/>
    <xf numFmtId="49" fontId="20" fillId="0" borderId="7" xfId="5" applyNumberFormat="1" applyFont="1" applyBorder="1"/>
    <xf numFmtId="3" fontId="6" fillId="2" borderId="46" xfId="5" applyNumberFormat="1" applyFont="1" applyFill="1" applyBorder="1"/>
    <xf numFmtId="166" fontId="21" fillId="2" borderId="46" xfId="5" applyNumberFormat="1" applyFont="1" applyFill="1" applyBorder="1"/>
    <xf numFmtId="166" fontId="6" fillId="2" borderId="46" xfId="5" applyNumberFormat="1" applyFont="1" applyFill="1" applyBorder="1"/>
    <xf numFmtId="166" fontId="6" fillId="2" borderId="47" xfId="5" applyNumberFormat="1" applyFont="1" applyFill="1" applyBorder="1"/>
    <xf numFmtId="0" fontId="23" fillId="0" borderId="31" xfId="5" applyFont="1" applyBorder="1"/>
    <xf numFmtId="3" fontId="23" fillId="0" borderId="38" xfId="5" applyNumberFormat="1" applyFont="1" applyBorder="1"/>
    <xf numFmtId="166" fontId="18" fillId="0" borderId="38" xfId="5" applyNumberFormat="1" applyFont="1" applyBorder="1"/>
    <xf numFmtId="166" fontId="24" fillId="0" borderId="43" xfId="5" applyNumberFormat="1" applyFont="1" applyBorder="1"/>
    <xf numFmtId="0" fontId="25" fillId="0" borderId="38" xfId="0" applyFont="1" applyBorder="1"/>
    <xf numFmtId="166" fontId="23" fillId="0" borderId="44" xfId="5" applyNumberFormat="1" applyFont="1" applyBorder="1"/>
    <xf numFmtId="0" fontId="23" fillId="0" borderId="40" xfId="5" applyFont="1" applyBorder="1"/>
    <xf numFmtId="3" fontId="23" fillId="0" borderId="37" xfId="5" applyNumberFormat="1" applyFont="1" applyBorder="1"/>
    <xf numFmtId="166" fontId="18" fillId="0" borderId="37" xfId="5" applyNumberFormat="1" applyFont="1" applyBorder="1"/>
    <xf numFmtId="166" fontId="24" fillId="0" borderId="35" xfId="5" applyNumberFormat="1" applyFont="1" applyBorder="1"/>
    <xf numFmtId="0" fontId="25" fillId="0" borderId="37" xfId="0" applyFont="1" applyBorder="1"/>
    <xf numFmtId="166" fontId="23" fillId="0" borderId="36" xfId="5" applyNumberFormat="1" applyFont="1" applyBorder="1"/>
    <xf numFmtId="0" fontId="18" fillId="0" borderId="40" xfId="0" applyFont="1" applyBorder="1"/>
    <xf numFmtId="0" fontId="18" fillId="0" borderId="37" xfId="0" applyFont="1" applyBorder="1"/>
    <xf numFmtId="0" fontId="18" fillId="0" borderId="35" xfId="0" applyFont="1" applyBorder="1"/>
    <xf numFmtId="0" fontId="18" fillId="0" borderId="36" xfId="0" applyFont="1" applyBorder="1"/>
    <xf numFmtId="0" fontId="18" fillId="0" borderId="28" xfId="0" applyFont="1" applyBorder="1"/>
    <xf numFmtId="0" fontId="18" fillId="0" borderId="39" xfId="0" applyFont="1" applyBorder="1"/>
    <xf numFmtId="0" fontId="18" fillId="0" borderId="48" xfId="0" applyFont="1" applyBorder="1"/>
    <xf numFmtId="0" fontId="25" fillId="0" borderId="39" xfId="0" applyFont="1" applyBorder="1"/>
    <xf numFmtId="0" fontId="18" fillId="0" borderId="49" xfId="0" applyFont="1" applyBorder="1"/>
    <xf numFmtId="3" fontId="17" fillId="2" borderId="50" xfId="5" applyNumberFormat="1" applyFont="1" applyFill="1" applyBorder="1"/>
    <xf numFmtId="166" fontId="21" fillId="2" borderId="50" xfId="5" applyNumberFormat="1" applyFont="1" applyFill="1" applyBorder="1"/>
    <xf numFmtId="166" fontId="17" fillId="2" borderId="50" xfId="5" applyNumberFormat="1" applyFont="1" applyFill="1" applyBorder="1"/>
    <xf numFmtId="49" fontId="21" fillId="2" borderId="50" xfId="5" applyNumberFormat="1" applyFont="1" applyFill="1" applyBorder="1"/>
    <xf numFmtId="166" fontId="17" fillId="2" borderId="51" xfId="5" applyNumberFormat="1" applyFont="1" applyFill="1" applyBorder="1"/>
    <xf numFmtId="3" fontId="23" fillId="0" borderId="31" xfId="5" applyNumberFormat="1" applyFont="1" applyBorder="1"/>
    <xf numFmtId="166" fontId="18" fillId="0" borderId="31" xfId="5" applyNumberFormat="1" applyFont="1" applyBorder="1"/>
    <xf numFmtId="166" fontId="24" fillId="0" borderId="31" xfId="5" applyNumberFormat="1" applyFont="1" applyBorder="1"/>
    <xf numFmtId="49" fontId="18" fillId="0" borderId="31" xfId="5" applyNumberFormat="1" applyFont="1" applyBorder="1"/>
    <xf numFmtId="166" fontId="23" fillId="0" borderId="31" xfId="5" applyNumberFormat="1" applyFont="1" applyBorder="1"/>
    <xf numFmtId="166" fontId="24" fillId="0" borderId="37" xfId="5" applyNumberFormat="1" applyFont="1" applyBorder="1"/>
    <xf numFmtId="49" fontId="18" fillId="0" borderId="40" xfId="5" applyNumberFormat="1" applyFont="1" applyBorder="1"/>
    <xf numFmtId="166" fontId="23" fillId="0" borderId="37" xfId="5" applyNumberFormat="1" applyFont="1" applyBorder="1"/>
    <xf numFmtId="49" fontId="18" fillId="0" borderId="28" xfId="5" applyNumberFormat="1" applyFont="1" applyBorder="1"/>
    <xf numFmtId="166" fontId="17" fillId="2" borderId="46" xfId="5" applyNumberFormat="1" applyFont="1" applyFill="1" applyBorder="1"/>
    <xf numFmtId="49" fontId="21" fillId="2" borderId="46" xfId="5" applyNumberFormat="1" applyFont="1" applyFill="1" applyBorder="1"/>
    <xf numFmtId="166" fontId="17" fillId="2" borderId="47" xfId="5" applyNumberFormat="1" applyFont="1" applyFill="1" applyBorder="1"/>
    <xf numFmtId="0" fontId="5" fillId="0" borderId="6" xfId="5" applyFont="1" applyBorder="1"/>
    <xf numFmtId="3" fontId="5" fillId="0" borderId="59" xfId="5" applyNumberFormat="1" applyFont="1" applyBorder="1"/>
    <xf numFmtId="166" fontId="18" fillId="0" borderId="59" xfId="5" applyNumberFormat="1" applyFont="1" applyBorder="1"/>
    <xf numFmtId="166" fontId="19" fillId="0" borderId="59" xfId="5" applyNumberFormat="1" applyFont="1" applyBorder="1"/>
    <xf numFmtId="49" fontId="20" fillId="0" borderId="59" xfId="5" applyNumberFormat="1" applyFont="1" applyBorder="1"/>
    <xf numFmtId="166" fontId="5" fillId="0" borderId="63" xfId="5" applyNumberFormat="1" applyFont="1" applyBorder="1"/>
    <xf numFmtId="3" fontId="5" fillId="0" borderId="24" xfId="5" applyNumberFormat="1" applyFont="1" applyBorder="1"/>
    <xf numFmtId="166" fontId="18" fillId="0" borderId="24" xfId="5" applyNumberFormat="1" applyFont="1" applyBorder="1"/>
    <xf numFmtId="166" fontId="19" fillId="0" borderId="24" xfId="5" applyNumberFormat="1" applyFont="1" applyBorder="1"/>
    <xf numFmtId="49" fontId="20" fillId="0" borderId="24" xfId="5" applyNumberFormat="1" applyFont="1" applyBorder="1"/>
    <xf numFmtId="166" fontId="5" fillId="0" borderId="25" xfId="5" applyNumberFormat="1" applyFont="1" applyBorder="1"/>
    <xf numFmtId="3" fontId="5" fillId="0" borderId="60" xfId="5" applyNumberFormat="1" applyFont="1" applyBorder="1"/>
    <xf numFmtId="166" fontId="18" fillId="0" borderId="60" xfId="5" applyNumberFormat="1" applyFont="1" applyBorder="1"/>
    <xf numFmtId="166" fontId="18" fillId="0" borderId="61" xfId="5" applyNumberFormat="1" applyFont="1" applyBorder="1"/>
    <xf numFmtId="166" fontId="19" fillId="0" borderId="61" xfId="5" applyNumberFormat="1" applyFont="1" applyBorder="1"/>
    <xf numFmtId="49" fontId="20" fillId="0" borderId="61" xfId="5" applyNumberFormat="1" applyFont="1" applyBorder="1"/>
    <xf numFmtId="166" fontId="5" fillId="0" borderId="62" xfId="5" applyNumberFormat="1" applyFont="1" applyBorder="1"/>
    <xf numFmtId="3" fontId="6" fillId="2" borderId="58" xfId="5" applyNumberFormat="1" applyFont="1" applyFill="1" applyBorder="1"/>
    <xf numFmtId="166" fontId="21" fillId="2" borderId="58" xfId="5" applyNumberFormat="1" applyFont="1" applyFill="1" applyBorder="1"/>
    <xf numFmtId="166" fontId="6" fillId="2" borderId="58" xfId="5" applyNumberFormat="1" applyFont="1" applyFill="1" applyBorder="1"/>
    <xf numFmtId="49" fontId="22" fillId="2" borderId="58" xfId="5" applyNumberFormat="1" applyFont="1" applyFill="1" applyBorder="1"/>
    <xf numFmtId="166" fontId="6" fillId="2" borderId="64" xfId="5" applyNumberFormat="1" applyFont="1" applyFill="1" applyBorder="1"/>
    <xf numFmtId="3" fontId="5" fillId="0" borderId="6" xfId="5" applyNumberFormat="1" applyFont="1" applyBorder="1"/>
    <xf numFmtId="49" fontId="20" fillId="0" borderId="6" xfId="5" applyNumberFormat="1" applyFont="1" applyBorder="1"/>
    <xf numFmtId="166" fontId="5" fillId="0" borderId="10" xfId="5" applyNumberFormat="1" applyFont="1" applyBorder="1"/>
    <xf numFmtId="3" fontId="5" fillId="0" borderId="61" xfId="5" applyNumberFormat="1" applyFont="1" applyBorder="1"/>
    <xf numFmtId="3" fontId="6" fillId="2" borderId="55" xfId="5" applyNumberFormat="1" applyFont="1" applyFill="1" applyBorder="1"/>
    <xf numFmtId="166" fontId="21" fillId="2" borderId="55" xfId="5" applyNumberFormat="1" applyFont="1" applyFill="1" applyBorder="1"/>
    <xf numFmtId="166" fontId="6" fillId="2" borderId="55" xfId="5" applyNumberFormat="1" applyFont="1" applyFill="1" applyBorder="1"/>
    <xf numFmtId="49" fontId="22" fillId="2" borderId="55" xfId="5" applyNumberFormat="1" applyFont="1" applyFill="1" applyBorder="1"/>
    <xf numFmtId="166" fontId="6" fillId="2" borderId="56" xfId="5" applyNumberFormat="1" applyFont="1" applyFill="1" applyBorder="1"/>
    <xf numFmtId="3" fontId="6" fillId="3" borderId="13" xfId="5" applyNumberFormat="1" applyFont="1" applyFill="1" applyBorder="1"/>
    <xf numFmtId="166" fontId="21" fillId="3" borderId="13" xfId="5" applyNumberFormat="1" applyFont="1" applyFill="1" applyBorder="1"/>
    <xf numFmtId="166" fontId="21" fillId="3" borderId="13" xfId="5" applyNumberFormat="1" applyFont="1" applyFill="1" applyBorder="1" applyAlignment="1">
      <alignment horizontal="right"/>
    </xf>
    <xf numFmtId="166" fontId="6" fillId="3" borderId="13" xfId="5" applyNumberFormat="1" applyFont="1" applyFill="1" applyBorder="1"/>
    <xf numFmtId="166" fontId="5" fillId="3" borderId="13" xfId="5" applyNumberFormat="1" applyFont="1" applyFill="1" applyBorder="1"/>
    <xf numFmtId="166" fontId="6" fillId="3" borderId="57" xfId="5" applyNumberFormat="1" applyFont="1" applyFill="1" applyBorder="1"/>
    <xf numFmtId="0" fontId="25" fillId="0" borderId="0" xfId="0" applyFont="1"/>
    <xf numFmtId="0" fontId="0" fillId="0" borderId="0" xfId="0" applyAlignment="1">
      <alignment wrapText="1"/>
    </xf>
    <xf numFmtId="0" fontId="0" fillId="0" borderId="0" xfId="0"/>
    <xf numFmtId="0" fontId="0" fillId="0" borderId="0" xfId="0" applyAlignment="1"/>
    <xf numFmtId="0" fontId="1" fillId="0" borderId="40" xfId="0" applyFont="1" applyBorder="1"/>
    <xf numFmtId="44" fontId="1" fillId="0" borderId="40" xfId="0" applyNumberFormat="1" applyFont="1" applyBorder="1"/>
    <xf numFmtId="0" fontId="15" fillId="0" borderId="40" xfId="0" applyFont="1" applyBorder="1"/>
    <xf numFmtId="44" fontId="15" fillId="0" borderId="40" xfId="0" applyNumberFormat="1" applyFont="1" applyBorder="1"/>
    <xf numFmtId="166" fontId="21" fillId="2" borderId="65" xfId="5" applyNumberFormat="1" applyFont="1" applyFill="1" applyBorder="1"/>
    <xf numFmtId="0" fontId="1" fillId="0" borderId="37" xfId="0" applyFont="1" applyBorder="1"/>
    <xf numFmtId="0" fontId="6" fillId="0" borderId="14" xfId="5" applyFont="1" applyBorder="1" applyAlignment="1">
      <alignment vertical="center"/>
    </xf>
    <xf numFmtId="0" fontId="6" fillId="0" borderId="42" xfId="5" applyFont="1" applyBorder="1" applyAlignment="1">
      <alignment vertical="center"/>
    </xf>
    <xf numFmtId="0" fontId="17" fillId="0" borderId="4" xfId="5" applyFont="1" applyBorder="1" applyAlignment="1">
      <alignment vertical="center" wrapText="1"/>
    </xf>
    <xf numFmtId="0" fontId="17" fillId="0" borderId="9" xfId="5" applyFont="1" applyBorder="1" applyAlignment="1">
      <alignment vertical="center" wrapText="1"/>
    </xf>
    <xf numFmtId="0" fontId="0" fillId="0" borderId="0" xfId="0" applyAlignment="1">
      <alignment horizontal="center" wrapText="1"/>
    </xf>
    <xf numFmtId="0" fontId="17" fillId="2" borderId="45" xfId="5" applyFont="1" applyFill="1" applyBorder="1" applyAlignment="1"/>
    <xf numFmtId="0" fontId="17" fillId="2" borderId="46" xfId="5" applyFont="1" applyFill="1" applyBorder="1" applyAlignment="1"/>
    <xf numFmtId="0" fontId="17" fillId="0" borderId="40" xfId="5" applyFont="1" applyBorder="1" applyAlignment="1">
      <alignment horizontal="right" vertical="center"/>
    </xf>
    <xf numFmtId="0" fontId="17" fillId="0" borderId="32" xfId="5" applyFont="1" applyBorder="1" applyAlignment="1">
      <alignment horizontal="right" vertical="center"/>
    </xf>
    <xf numFmtId="0" fontId="17" fillId="0" borderId="31" xfId="5" applyFont="1" applyBorder="1" applyAlignment="1">
      <alignment horizontal="left" vertical="center" wrapText="1"/>
    </xf>
    <xf numFmtId="0" fontId="17" fillId="0" borderId="40" xfId="5" applyFont="1" applyBorder="1" applyAlignment="1">
      <alignment horizontal="left" vertical="center" wrapText="1"/>
    </xf>
    <xf numFmtId="0" fontId="17" fillId="0" borderId="28" xfId="5" applyFont="1" applyBorder="1" applyAlignment="1">
      <alignment horizontal="left" vertical="center" wrapText="1"/>
    </xf>
    <xf numFmtId="0" fontId="6" fillId="2" borderId="45" xfId="5" applyFont="1" applyFill="1" applyBorder="1" applyAlignment="1">
      <alignment vertical="center"/>
    </xf>
    <xf numFmtId="0" fontId="6" fillId="2" borderId="46" xfId="5" applyFont="1" applyFill="1" applyBorder="1" applyAlignment="1">
      <alignment vertical="center"/>
    </xf>
    <xf numFmtId="0" fontId="6" fillId="0" borderId="15" xfId="5" applyFont="1" applyBorder="1" applyAlignment="1">
      <alignment horizontal="center" vertical="center"/>
    </xf>
    <xf numFmtId="0" fontId="6" fillId="0" borderId="16" xfId="5" applyFont="1" applyBorder="1" applyAlignment="1">
      <alignment horizontal="center" vertical="center"/>
    </xf>
    <xf numFmtId="0" fontId="6" fillId="0" borderId="17" xfId="5" applyFont="1" applyBorder="1" applyAlignment="1">
      <alignment horizontal="center" vertical="center"/>
    </xf>
    <xf numFmtId="0" fontId="5" fillId="0" borderId="21" xfId="5" applyFont="1" applyBorder="1" applyAlignment="1">
      <alignment vertical="center"/>
    </xf>
    <xf numFmtId="0" fontId="5" fillId="0" borderId="1" xfId="5" applyFont="1" applyBorder="1" applyAlignment="1">
      <alignment vertical="center"/>
    </xf>
    <xf numFmtId="0" fontId="5" fillId="0" borderId="22" xfId="5" applyFont="1" applyBorder="1" applyAlignment="1">
      <alignment vertical="center"/>
    </xf>
    <xf numFmtId="0" fontId="5" fillId="0" borderId="1" xfId="5" applyFont="1" applyBorder="1" applyAlignment="1">
      <alignment horizontal="center" vertical="center" wrapText="1"/>
    </xf>
    <xf numFmtId="0" fontId="5" fillId="0" borderId="2" xfId="5" applyFont="1" applyBorder="1" applyAlignment="1">
      <alignment vertical="center" wrapText="1"/>
    </xf>
    <xf numFmtId="0" fontId="6" fillId="0" borderId="1" xfId="5" applyFont="1" applyBorder="1" applyAlignment="1">
      <alignment horizontal="center"/>
    </xf>
    <xf numFmtId="0" fontId="6" fillId="3" borderId="11" xfId="5" applyFont="1" applyFill="1" applyBorder="1" applyAlignment="1"/>
    <xf numFmtId="0" fontId="6" fillId="3" borderId="12" xfId="5" applyFont="1" applyFill="1" applyBorder="1" applyAlignment="1"/>
    <xf numFmtId="0" fontId="6" fillId="0" borderId="20" xfId="5" applyFont="1" applyBorder="1" applyAlignment="1">
      <alignment vertical="center"/>
    </xf>
    <xf numFmtId="0" fontId="6" fillId="0" borderId="4" xfId="5" applyFont="1" applyBorder="1" applyAlignment="1">
      <alignment vertical="center"/>
    </xf>
    <xf numFmtId="0" fontId="6" fillId="2" borderId="4" xfId="5" applyFont="1" applyFill="1" applyBorder="1" applyAlignment="1"/>
    <xf numFmtId="0" fontId="6" fillId="0" borderId="18" xfId="5" applyFont="1" applyBorder="1" applyAlignment="1">
      <alignment vertical="center"/>
    </xf>
    <xf numFmtId="0" fontId="6" fillId="0" borderId="19" xfId="5" applyFont="1" applyBorder="1" applyAlignment="1">
      <alignment horizontal="left" vertical="center"/>
    </xf>
    <xf numFmtId="0" fontId="6" fillId="0" borderId="23" xfId="5" applyFont="1" applyBorder="1" applyAlignment="1">
      <alignment vertical="center"/>
    </xf>
    <xf numFmtId="0" fontId="6" fillId="0" borderId="41" xfId="5" applyFont="1" applyBorder="1" applyAlignment="1">
      <alignment vertical="center"/>
    </xf>
    <xf numFmtId="0" fontId="6" fillId="0" borderId="52" xfId="5" applyFont="1" applyBorder="1" applyAlignment="1">
      <alignment vertical="center"/>
    </xf>
    <xf numFmtId="0" fontId="6" fillId="0" borderId="3" xfId="5" applyFont="1" applyBorder="1" applyAlignment="1">
      <alignment horizontal="left" vertical="center" wrapText="1"/>
    </xf>
    <xf numFmtId="0" fontId="6" fillId="2" borderId="53" xfId="5" applyFont="1" applyFill="1" applyBorder="1" applyAlignment="1"/>
    <xf numFmtId="0" fontId="6" fillId="2" borderId="54" xfId="5" applyFont="1" applyFill="1" applyBorder="1" applyAlignment="1"/>
    <xf numFmtId="0" fontId="4" fillId="4" borderId="0" xfId="5" applyFont="1" applyFill="1" applyBorder="1" applyAlignment="1">
      <alignment horizontal="center"/>
    </xf>
    <xf numFmtId="0" fontId="4" fillId="4" borderId="0" xfId="5" applyFont="1" applyFill="1" applyBorder="1" applyAlignment="1">
      <alignment vertical="center"/>
    </xf>
    <xf numFmtId="0" fontId="5" fillId="7" borderId="0" xfId="5" applyFont="1" applyFill="1" applyBorder="1" applyAlignment="1">
      <alignment vertical="center"/>
    </xf>
    <xf numFmtId="0" fontId="5" fillId="7" borderId="0" xfId="5" applyFont="1" applyFill="1" applyBorder="1" applyAlignment="1">
      <alignment vertical="center" wrapText="1"/>
    </xf>
    <xf numFmtId="0" fontId="5" fillId="7" borderId="0" xfId="5" applyFont="1" applyFill="1" applyBorder="1" applyAlignment="1">
      <alignment horizontal="center"/>
    </xf>
    <xf numFmtId="0" fontId="6" fillId="7" borderId="0" xfId="5" applyFont="1" applyFill="1" applyBorder="1" applyAlignment="1">
      <alignment horizontal="center"/>
    </xf>
    <xf numFmtId="0" fontId="10" fillId="7" borderId="0" xfId="5" applyFont="1" applyFill="1" applyBorder="1" applyAlignment="1">
      <alignment horizontal="center" vertical="center"/>
    </xf>
    <xf numFmtId="0" fontId="5" fillId="7" borderId="0" xfId="5" applyFont="1" applyFill="1" applyBorder="1" applyAlignment="1">
      <alignment horizontal="center" vertical="center"/>
    </xf>
    <xf numFmtId="0" fontId="5" fillId="7" borderId="0" xfId="5" applyFont="1" applyFill="1" applyBorder="1" applyAlignment="1">
      <alignment horizontal="center" vertical="center" wrapText="1"/>
    </xf>
    <xf numFmtId="0" fontId="4" fillId="7" borderId="0" xfId="5" applyFont="1" applyFill="1" applyBorder="1" applyAlignment="1">
      <alignment vertical="center"/>
    </xf>
    <xf numFmtId="2" fontId="11" fillId="7" borderId="0" xfId="5" applyNumberFormat="1" applyFont="1" applyFill="1" applyBorder="1" applyAlignment="1">
      <alignment horizontal="left" vertical="center" wrapText="1"/>
    </xf>
    <xf numFmtId="0" fontId="11" fillId="7" borderId="0" xfId="5" applyFont="1" applyFill="1" applyBorder="1" applyAlignment="1">
      <alignment vertical="center" wrapText="1"/>
    </xf>
    <xf numFmtId="0" fontId="12" fillId="7" borderId="0" xfId="5" applyFont="1" applyFill="1" applyBorder="1" applyAlignment="1">
      <alignment horizontal="left" wrapText="1"/>
    </xf>
    <xf numFmtId="0" fontId="6" fillId="7" borderId="0" xfId="5" applyFont="1" applyFill="1" applyBorder="1" applyAlignment="1">
      <alignment wrapText="1"/>
    </xf>
    <xf numFmtId="0" fontId="6" fillId="7" borderId="0" xfId="5" applyFont="1" applyFill="1" applyBorder="1" applyAlignment="1">
      <alignment horizontal="center" vertical="center"/>
    </xf>
    <xf numFmtId="2" fontId="11" fillId="7" borderId="0" xfId="5" applyNumberFormat="1" applyFont="1" applyFill="1" applyBorder="1" applyAlignment="1">
      <alignment horizontal="center" vertical="center" wrapText="1"/>
    </xf>
    <xf numFmtId="44" fontId="14" fillId="0" borderId="32" xfId="0" applyNumberFormat="1" applyFont="1" applyBorder="1" applyAlignment="1">
      <alignment horizontal="center"/>
    </xf>
    <xf numFmtId="44" fontId="14" fillId="0" borderId="34" xfId="0" applyNumberFormat="1" applyFont="1" applyBorder="1" applyAlignment="1">
      <alignment horizontal="center"/>
    </xf>
    <xf numFmtId="0" fontId="15" fillId="0" borderId="35" xfId="0" applyFont="1" applyBorder="1" applyAlignment="1">
      <alignment horizontal="center"/>
    </xf>
    <xf numFmtId="0" fontId="15" fillId="0" borderId="36" xfId="0" applyFont="1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6" fillId="6" borderId="32" xfId="0" applyFont="1" applyFill="1" applyBorder="1" applyAlignment="1">
      <alignment horizontal="center"/>
    </xf>
    <xf numFmtId="0" fontId="16" fillId="6" borderId="33" xfId="0" applyFont="1" applyFill="1" applyBorder="1" applyAlignment="1">
      <alignment horizontal="center"/>
    </xf>
    <xf numFmtId="0" fontId="16" fillId="6" borderId="34" xfId="0" applyFont="1" applyFill="1" applyBorder="1" applyAlignment="1">
      <alignment horizontal="center"/>
    </xf>
    <xf numFmtId="0" fontId="14" fillId="0" borderId="32" xfId="0" applyFont="1" applyBorder="1" applyAlignment="1">
      <alignment horizontal="center"/>
    </xf>
    <xf numFmtId="0" fontId="14" fillId="0" borderId="34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44" fontId="14" fillId="0" borderId="33" xfId="0" applyNumberFormat="1" applyFont="1" applyBorder="1" applyAlignment="1">
      <alignment horizontal="center"/>
    </xf>
    <xf numFmtId="0" fontId="14" fillId="0" borderId="33" xfId="0" applyFont="1" applyBorder="1" applyAlignment="1">
      <alignment horizontal="center"/>
    </xf>
    <xf numFmtId="0" fontId="14" fillId="6" borderId="32" xfId="0" applyFont="1" applyFill="1" applyBorder="1" applyAlignment="1">
      <alignment horizontal="center"/>
    </xf>
    <xf numFmtId="0" fontId="14" fillId="6" borderId="33" xfId="0" applyFont="1" applyFill="1" applyBorder="1" applyAlignment="1">
      <alignment horizontal="center"/>
    </xf>
    <xf numFmtId="0" fontId="14" fillId="6" borderId="34" xfId="0" applyFont="1" applyFill="1" applyBorder="1" applyAlignment="1">
      <alignment horizontal="center"/>
    </xf>
    <xf numFmtId="0" fontId="0" fillId="6" borderId="33" xfId="0" applyFill="1" applyBorder="1" applyAlignment="1">
      <alignment horizontal="center"/>
    </xf>
    <xf numFmtId="0" fontId="0" fillId="6" borderId="34" xfId="0" applyFill="1" applyBorder="1" applyAlignment="1">
      <alignment horizontal="center"/>
    </xf>
    <xf numFmtId="0" fontId="14" fillId="5" borderId="26" xfId="0" applyFont="1" applyFill="1" applyBorder="1" applyAlignment="1">
      <alignment horizontal="center"/>
    </xf>
    <xf numFmtId="0" fontId="14" fillId="5" borderId="27" xfId="0" applyFont="1" applyFill="1" applyBorder="1" applyAlignment="1">
      <alignment horizontal="center"/>
    </xf>
    <xf numFmtId="0" fontId="14" fillId="5" borderId="26" xfId="0" applyFont="1" applyFill="1" applyBorder="1" applyAlignment="1">
      <alignment horizontal="center" vertical="center"/>
    </xf>
    <xf numFmtId="0" fontId="14" fillId="5" borderId="27" xfId="0" applyFont="1" applyFill="1" applyBorder="1" applyAlignment="1">
      <alignment horizontal="center" vertical="center"/>
    </xf>
    <xf numFmtId="0" fontId="14" fillId="5" borderId="29" xfId="0" applyFont="1" applyFill="1" applyBorder="1" applyAlignment="1">
      <alignment horizontal="center" vertical="center"/>
    </xf>
    <xf numFmtId="0" fontId="14" fillId="5" borderId="30" xfId="0" applyFont="1" applyFill="1" applyBorder="1" applyAlignment="1">
      <alignment horizontal="center" vertical="center"/>
    </xf>
    <xf numFmtId="0" fontId="14" fillId="5" borderId="29" xfId="0" applyFont="1" applyFill="1" applyBorder="1" applyAlignment="1">
      <alignment horizontal="center"/>
    </xf>
    <xf numFmtId="0" fontId="14" fillId="5" borderId="30" xfId="0" applyFont="1" applyFill="1" applyBorder="1" applyAlignment="1">
      <alignment horizontal="center"/>
    </xf>
    <xf numFmtId="0" fontId="0" fillId="0" borderId="0" xfId="0" applyAlignment="1">
      <alignment horizontal="left"/>
    </xf>
  </cellXfs>
  <cellStyles count="6">
    <cellStyle name="Normalny" xfId="0" builtinId="0"/>
    <cellStyle name="Normalny 2" xfId="3" xr:uid="{00000000-0005-0000-0000-000001000000}"/>
    <cellStyle name="Normalny 3" xfId="1" xr:uid="{00000000-0005-0000-0000-000002000000}"/>
    <cellStyle name="Normalny 4" xfId="4" xr:uid="{00000000-0005-0000-0000-000003000000}"/>
    <cellStyle name="Normalny 5" xfId="5" xr:uid="{00000000-0005-0000-0000-000004000000}"/>
    <cellStyle name="Procentowy 2" xfId="2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74"/>
  <sheetViews>
    <sheetView tabSelected="1" workbookViewId="0">
      <selection activeCell="B2" sqref="B2:G2"/>
    </sheetView>
  </sheetViews>
  <sheetFormatPr defaultRowHeight="14.25"/>
  <cols>
    <col min="1" max="1" width="2.75" customWidth="1"/>
    <col min="2" max="2" width="17.375" customWidth="1"/>
    <col min="3" max="3" width="20.625" customWidth="1"/>
    <col min="5" max="5" width="9.875" customWidth="1"/>
    <col min="6" max="6" width="10.75" bestFit="1" customWidth="1"/>
    <col min="10" max="10" width="10.75" bestFit="1" customWidth="1"/>
    <col min="12" max="12" width="10.75" bestFit="1" customWidth="1"/>
  </cols>
  <sheetData>
    <row r="1" spans="1:12" s="175" customFormat="1">
      <c r="I1" s="187" t="s">
        <v>48</v>
      </c>
      <c r="J1" s="187"/>
      <c r="K1" s="187"/>
      <c r="L1" s="187"/>
    </row>
    <row r="2" spans="1:12" s="175" customFormat="1">
      <c r="B2" s="263" t="s">
        <v>51</v>
      </c>
      <c r="C2" s="263"/>
      <c r="D2" s="263"/>
      <c r="E2" s="263"/>
      <c r="F2" s="263"/>
      <c r="G2" s="263"/>
      <c r="I2" s="187"/>
      <c r="J2" s="187"/>
      <c r="K2" s="187"/>
      <c r="L2" s="187"/>
    </row>
    <row r="3" spans="1:12" s="175" customFormat="1" ht="15" thickBot="1"/>
    <row r="4" spans="1:12" ht="15" thickBot="1">
      <c r="A4" s="197" t="s">
        <v>0</v>
      </c>
      <c r="B4" s="198"/>
      <c r="C4" s="198"/>
      <c r="D4" s="198"/>
      <c r="E4" s="198"/>
      <c r="F4" s="198"/>
      <c r="G4" s="198"/>
      <c r="H4" s="198"/>
      <c r="I4" s="198"/>
      <c r="J4" s="198"/>
      <c r="K4" s="198"/>
      <c r="L4" s="199"/>
    </row>
    <row r="5" spans="1:12">
      <c r="A5" s="200"/>
      <c r="B5" s="201" t="s">
        <v>45</v>
      </c>
      <c r="C5" s="202" t="s">
        <v>1</v>
      </c>
      <c r="D5" s="205" t="s">
        <v>2</v>
      </c>
      <c r="E5" s="205"/>
      <c r="F5" s="205"/>
      <c r="G5" s="205"/>
      <c r="H5" s="205"/>
      <c r="I5" s="205"/>
      <c r="J5" s="203" t="s">
        <v>50</v>
      </c>
      <c r="K5" s="201"/>
      <c r="L5" s="204" t="s">
        <v>49</v>
      </c>
    </row>
    <row r="6" spans="1:12">
      <c r="A6" s="200"/>
      <c r="B6" s="201"/>
      <c r="C6" s="202"/>
      <c r="D6" s="205" t="s">
        <v>3</v>
      </c>
      <c r="E6" s="205"/>
      <c r="F6" s="205"/>
      <c r="G6" s="205" t="s">
        <v>4</v>
      </c>
      <c r="H6" s="205"/>
      <c r="I6" s="205"/>
      <c r="J6" s="203"/>
      <c r="K6" s="201"/>
      <c r="L6" s="204"/>
    </row>
    <row r="7" spans="1:12" ht="24">
      <c r="A7" s="200"/>
      <c r="B7" s="201"/>
      <c r="C7" s="202"/>
      <c r="D7" s="1" t="s">
        <v>5</v>
      </c>
      <c r="E7" s="1" t="s">
        <v>6</v>
      </c>
      <c r="F7" s="1" t="s">
        <v>7</v>
      </c>
      <c r="G7" s="1" t="s">
        <v>5</v>
      </c>
      <c r="H7" s="1" t="s">
        <v>6</v>
      </c>
      <c r="I7" s="1" t="s">
        <v>7</v>
      </c>
      <c r="J7" s="203"/>
      <c r="K7" s="201"/>
      <c r="L7" s="204"/>
    </row>
    <row r="8" spans="1:12" ht="15" thickBot="1">
      <c r="A8" s="211">
        <v>1</v>
      </c>
      <c r="B8" s="212" t="s">
        <v>8</v>
      </c>
      <c r="C8" s="72" t="s">
        <v>9</v>
      </c>
      <c r="D8" s="73">
        <v>4000</v>
      </c>
      <c r="E8" s="74"/>
      <c r="F8" s="74">
        <f>D8*E8</f>
        <v>0</v>
      </c>
      <c r="G8" s="73">
        <v>10</v>
      </c>
      <c r="H8" s="74"/>
      <c r="I8" s="74">
        <f>G8*H8</f>
        <v>0</v>
      </c>
      <c r="J8" s="75">
        <f>F8+I8</f>
        <v>0</v>
      </c>
      <c r="K8" s="76" t="s">
        <v>16</v>
      </c>
      <c r="L8" s="77">
        <f>J8</f>
        <v>0</v>
      </c>
    </row>
    <row r="9" spans="1:12" ht="15" thickBot="1">
      <c r="A9" s="211"/>
      <c r="B9" s="212"/>
      <c r="C9" s="72" t="s">
        <v>10</v>
      </c>
      <c r="D9" s="73">
        <v>1400</v>
      </c>
      <c r="E9" s="74"/>
      <c r="F9" s="74">
        <f t="shared" ref="F9:F10" si="0">D9*E9</f>
        <v>0</v>
      </c>
      <c r="G9" s="73">
        <v>12</v>
      </c>
      <c r="H9" s="74"/>
      <c r="I9" s="74">
        <f t="shared" ref="I9:I10" si="1">G9*H9</f>
        <v>0</v>
      </c>
      <c r="J9" s="75">
        <f t="shared" ref="J9:J10" si="2">F9+I9</f>
        <v>0</v>
      </c>
      <c r="K9" s="76" t="s">
        <v>16</v>
      </c>
      <c r="L9" s="77">
        <f>J9</f>
        <v>0</v>
      </c>
    </row>
    <row r="10" spans="1:12" ht="15" thickBot="1">
      <c r="A10" s="211"/>
      <c r="B10" s="212"/>
      <c r="C10" s="78" t="s">
        <v>11</v>
      </c>
      <c r="D10" s="79">
        <v>200</v>
      </c>
      <c r="E10" s="80"/>
      <c r="F10" s="74">
        <f t="shared" si="0"/>
        <v>0</v>
      </c>
      <c r="G10" s="79">
        <v>10</v>
      </c>
      <c r="H10" s="80"/>
      <c r="I10" s="74">
        <f t="shared" si="1"/>
        <v>0</v>
      </c>
      <c r="J10" s="75">
        <f t="shared" si="2"/>
        <v>0</v>
      </c>
      <c r="K10" s="76" t="s">
        <v>16</v>
      </c>
      <c r="L10" s="77">
        <f>J10</f>
        <v>0</v>
      </c>
    </row>
    <row r="11" spans="1:12" ht="15" thickBot="1">
      <c r="A11" s="211"/>
      <c r="B11" s="210" t="s">
        <v>12</v>
      </c>
      <c r="C11" s="210"/>
      <c r="D11" s="81">
        <f>D8+D9+D10</f>
        <v>5600</v>
      </c>
      <c r="E11" s="181"/>
      <c r="F11" s="82">
        <f>F8+F10+F9</f>
        <v>0</v>
      </c>
      <c r="G11" s="81">
        <f>G8+G9+G10</f>
        <v>32</v>
      </c>
      <c r="H11" s="181"/>
      <c r="I11" s="82">
        <f>I8+I9+I12</f>
        <v>0</v>
      </c>
      <c r="J11" s="83">
        <f>J8+J9+J10</f>
        <v>0</v>
      </c>
      <c r="K11" s="84"/>
      <c r="L11" s="85">
        <f>L8+L9+L10</f>
        <v>0</v>
      </c>
    </row>
    <row r="12" spans="1:12" ht="15" thickBot="1">
      <c r="A12" s="208">
        <v>2</v>
      </c>
      <c r="B12" s="209" t="s">
        <v>13</v>
      </c>
      <c r="C12" s="72" t="s">
        <v>9</v>
      </c>
      <c r="D12" s="73">
        <v>3600</v>
      </c>
      <c r="E12" s="74"/>
      <c r="F12" s="86">
        <f>D12*E12</f>
        <v>0</v>
      </c>
      <c r="G12" s="73">
        <v>10</v>
      </c>
      <c r="H12" s="74"/>
      <c r="I12" s="74">
        <f>G12*H12</f>
        <v>0</v>
      </c>
      <c r="J12" s="75">
        <f>F12+I12</f>
        <v>0</v>
      </c>
      <c r="K12" s="76" t="s">
        <v>16</v>
      </c>
      <c r="L12" s="77">
        <f>J12</f>
        <v>0</v>
      </c>
    </row>
    <row r="13" spans="1:12" ht="15" thickBot="1">
      <c r="A13" s="208"/>
      <c r="B13" s="209"/>
      <c r="C13" s="72" t="s">
        <v>10</v>
      </c>
      <c r="D13" s="73">
        <v>6000</v>
      </c>
      <c r="E13" s="74"/>
      <c r="F13" s="86">
        <f>D13*E13</f>
        <v>0</v>
      </c>
      <c r="G13" s="73">
        <v>210</v>
      </c>
      <c r="H13" s="74"/>
      <c r="I13" s="74">
        <f>G13*H13</f>
        <v>0</v>
      </c>
      <c r="J13" s="75">
        <f>F13+I13</f>
        <v>0</v>
      </c>
      <c r="K13" s="76" t="s">
        <v>16</v>
      </c>
      <c r="L13" s="77">
        <f>J13</f>
        <v>0</v>
      </c>
    </row>
    <row r="14" spans="1:12" ht="15" thickBot="1">
      <c r="A14" s="208"/>
      <c r="B14" s="209"/>
      <c r="C14" s="78" t="s">
        <v>11</v>
      </c>
      <c r="D14" s="87">
        <v>60</v>
      </c>
      <c r="E14" s="88"/>
      <c r="F14" s="86">
        <f>D14*E14</f>
        <v>0</v>
      </c>
      <c r="G14" s="87">
        <v>10</v>
      </c>
      <c r="H14" s="88"/>
      <c r="I14" s="88">
        <f>G14*H14</f>
        <v>0</v>
      </c>
      <c r="J14" s="89">
        <f>F14+I14</f>
        <v>0</v>
      </c>
      <c r="K14" s="76" t="s">
        <v>16</v>
      </c>
      <c r="L14" s="90">
        <f>J14</f>
        <v>0</v>
      </c>
    </row>
    <row r="15" spans="1:12" ht="15" thickBot="1">
      <c r="A15" s="208"/>
      <c r="B15" s="210" t="s">
        <v>12</v>
      </c>
      <c r="C15" s="210"/>
      <c r="D15" s="81">
        <f>D12+D13+D14</f>
        <v>9660</v>
      </c>
      <c r="E15" s="181"/>
      <c r="F15" s="82">
        <f>F12+F13+F14</f>
        <v>0</v>
      </c>
      <c r="G15" s="81">
        <f>G12+G13+G14</f>
        <v>230</v>
      </c>
      <c r="H15" s="181"/>
      <c r="I15" s="82">
        <f>I12+I13+I14</f>
        <v>0</v>
      </c>
      <c r="J15" s="83">
        <f>J12+J13+J14</f>
        <v>0</v>
      </c>
      <c r="K15" s="84"/>
      <c r="L15" s="85">
        <f>L12+L13+L14</f>
        <v>0</v>
      </c>
    </row>
    <row r="16" spans="1:12" ht="15" thickBot="1">
      <c r="A16" s="183">
        <v>3</v>
      </c>
      <c r="B16" s="185" t="s">
        <v>14</v>
      </c>
      <c r="C16" s="72" t="s">
        <v>9</v>
      </c>
      <c r="D16" s="73">
        <v>2000</v>
      </c>
      <c r="E16" s="74"/>
      <c r="F16" s="86">
        <f>D16*E16</f>
        <v>0</v>
      </c>
      <c r="G16" s="73">
        <v>10</v>
      </c>
      <c r="H16" s="74"/>
      <c r="I16" s="86">
        <f>G16*H16</f>
        <v>0</v>
      </c>
      <c r="J16" s="91">
        <f>F16+I16</f>
        <v>0</v>
      </c>
      <c r="K16" s="76" t="s">
        <v>16</v>
      </c>
      <c r="L16" s="77">
        <f>J16</f>
        <v>0</v>
      </c>
    </row>
    <row r="17" spans="1:12" ht="15" thickBot="1">
      <c r="A17" s="183"/>
      <c r="B17" s="185"/>
      <c r="C17" s="72" t="s">
        <v>10</v>
      </c>
      <c r="D17" s="73">
        <v>3000</v>
      </c>
      <c r="E17" s="74"/>
      <c r="F17" s="86">
        <f>D17*E17</f>
        <v>0</v>
      </c>
      <c r="G17" s="73">
        <v>10</v>
      </c>
      <c r="H17" s="74"/>
      <c r="I17" s="86">
        <f>G17*H17</f>
        <v>0</v>
      </c>
      <c r="J17" s="91">
        <f>F17+I17</f>
        <v>0</v>
      </c>
      <c r="K17" s="76" t="s">
        <v>16</v>
      </c>
      <c r="L17" s="77">
        <f>J17</f>
        <v>0</v>
      </c>
    </row>
    <row r="18" spans="1:12" ht="15" thickBot="1">
      <c r="A18" s="183"/>
      <c r="B18" s="186"/>
      <c r="C18" s="78" t="s">
        <v>11</v>
      </c>
      <c r="D18" s="87">
        <v>10</v>
      </c>
      <c r="E18" s="88"/>
      <c r="F18" s="80">
        <f>D18*E18</f>
        <v>0</v>
      </c>
      <c r="G18" s="87">
        <v>5</v>
      </c>
      <c r="H18" s="88"/>
      <c r="I18" s="80">
        <f>G18*H18</f>
        <v>0</v>
      </c>
      <c r="J18" s="92">
        <f>F18+I18</f>
        <v>0</v>
      </c>
      <c r="K18" s="93" t="s">
        <v>16</v>
      </c>
      <c r="L18" s="90">
        <f>J18</f>
        <v>0</v>
      </c>
    </row>
    <row r="19" spans="1:12" ht="15" thickBot="1">
      <c r="A19" s="184"/>
      <c r="B19" s="195" t="s">
        <v>12</v>
      </c>
      <c r="C19" s="196"/>
      <c r="D19" s="94">
        <f>D16+D17+D18</f>
        <v>5010</v>
      </c>
      <c r="E19" s="120"/>
      <c r="F19" s="95">
        <f>F16+F17+F18</f>
        <v>0</v>
      </c>
      <c r="G19" s="94">
        <f>G16+G17+G18</f>
        <v>25</v>
      </c>
      <c r="H19" s="181"/>
      <c r="I19" s="95">
        <f>I16+I17+I18</f>
        <v>0</v>
      </c>
      <c r="J19" s="96">
        <f>J16+J17+J18</f>
        <v>0</v>
      </c>
      <c r="K19" s="96"/>
      <c r="L19" s="97">
        <f>L16+L17+L18</f>
        <v>0</v>
      </c>
    </row>
    <row r="20" spans="1:12" ht="14.25" customHeight="1">
      <c r="A20" s="190">
        <v>4</v>
      </c>
      <c r="B20" s="192" t="s">
        <v>35</v>
      </c>
      <c r="C20" s="98" t="s">
        <v>38</v>
      </c>
      <c r="D20" s="99"/>
      <c r="E20" s="100"/>
      <c r="F20" s="100"/>
      <c r="G20" s="99"/>
      <c r="H20" s="100"/>
      <c r="I20" s="100"/>
      <c r="J20" s="101"/>
      <c r="K20" s="102"/>
      <c r="L20" s="103"/>
    </row>
    <row r="21" spans="1:12">
      <c r="A21" s="190"/>
      <c r="B21" s="193"/>
      <c r="C21" s="104" t="s">
        <v>37</v>
      </c>
      <c r="D21" s="105"/>
      <c r="E21" s="106"/>
      <c r="F21" s="106"/>
      <c r="G21" s="105"/>
      <c r="H21" s="106"/>
      <c r="I21" s="106"/>
      <c r="J21" s="107"/>
      <c r="K21" s="108"/>
      <c r="L21" s="109"/>
    </row>
    <row r="22" spans="1:12">
      <c r="A22" s="190"/>
      <c r="B22" s="193"/>
      <c r="C22" s="104" t="s">
        <v>39</v>
      </c>
      <c r="D22" s="105"/>
      <c r="E22" s="106"/>
      <c r="F22" s="106"/>
      <c r="G22" s="105"/>
      <c r="H22" s="106"/>
      <c r="I22" s="106"/>
      <c r="J22" s="107"/>
      <c r="K22" s="108"/>
      <c r="L22" s="109"/>
    </row>
    <row r="23" spans="1:12">
      <c r="A23" s="190"/>
      <c r="B23" s="193"/>
      <c r="C23" s="110" t="s">
        <v>40</v>
      </c>
      <c r="D23" s="111"/>
      <c r="E23" s="111"/>
      <c r="F23" s="111"/>
      <c r="G23" s="111"/>
      <c r="H23" s="111"/>
      <c r="I23" s="111"/>
      <c r="J23" s="112"/>
      <c r="K23" s="108"/>
      <c r="L23" s="113"/>
    </row>
    <row r="24" spans="1:12">
      <c r="A24" s="190"/>
      <c r="B24" s="193"/>
      <c r="C24" s="110" t="s">
        <v>41</v>
      </c>
      <c r="D24" s="111"/>
      <c r="E24" s="111"/>
      <c r="F24" s="111"/>
      <c r="G24" s="111"/>
      <c r="H24" s="111"/>
      <c r="I24" s="111"/>
      <c r="J24" s="112"/>
      <c r="K24" s="108"/>
      <c r="L24" s="113"/>
    </row>
    <row r="25" spans="1:12" ht="15" thickBot="1">
      <c r="A25" s="190"/>
      <c r="B25" s="194"/>
      <c r="C25" s="114" t="s">
        <v>42</v>
      </c>
      <c r="D25" s="115"/>
      <c r="E25" s="115"/>
      <c r="F25" s="115"/>
      <c r="G25" s="115"/>
      <c r="H25" s="115"/>
      <c r="I25" s="115"/>
      <c r="J25" s="116"/>
      <c r="K25" s="117"/>
      <c r="L25" s="118"/>
    </row>
    <row r="26" spans="1:12" ht="15" thickBot="1">
      <c r="A26" s="191"/>
      <c r="B26" s="188" t="s">
        <v>12</v>
      </c>
      <c r="C26" s="189"/>
      <c r="D26" s="119"/>
      <c r="E26" s="120"/>
      <c r="F26" s="120"/>
      <c r="G26" s="119"/>
      <c r="H26" s="120"/>
      <c r="I26" s="120"/>
      <c r="J26" s="121"/>
      <c r="K26" s="122"/>
      <c r="L26" s="123"/>
    </row>
    <row r="27" spans="1:12">
      <c r="A27" s="190">
        <v>5</v>
      </c>
      <c r="B27" s="192" t="s">
        <v>36</v>
      </c>
      <c r="C27" s="98" t="s">
        <v>38</v>
      </c>
      <c r="D27" s="99"/>
      <c r="E27" s="100"/>
      <c r="F27" s="100"/>
      <c r="G27" s="124">
        <v>5</v>
      </c>
      <c r="H27" s="125"/>
      <c r="I27" s="125">
        <f>G27*H27</f>
        <v>0</v>
      </c>
      <c r="J27" s="126">
        <f>I27</f>
        <v>0</v>
      </c>
      <c r="K27" s="127" t="s">
        <v>16</v>
      </c>
      <c r="L27" s="128">
        <f>J27</f>
        <v>0</v>
      </c>
    </row>
    <row r="28" spans="1:12">
      <c r="A28" s="190"/>
      <c r="B28" s="193"/>
      <c r="C28" s="104" t="s">
        <v>37</v>
      </c>
      <c r="D28" s="105"/>
      <c r="E28" s="106"/>
      <c r="F28" s="106"/>
      <c r="G28" s="105"/>
      <c r="H28" s="106"/>
      <c r="I28" s="106"/>
      <c r="J28" s="129"/>
      <c r="K28" s="130" t="s">
        <v>16</v>
      </c>
      <c r="L28" s="131"/>
    </row>
    <row r="29" spans="1:12">
      <c r="A29" s="190"/>
      <c r="B29" s="193"/>
      <c r="C29" s="104" t="s">
        <v>39</v>
      </c>
      <c r="D29" s="105"/>
      <c r="E29" s="106"/>
      <c r="F29" s="106"/>
      <c r="G29" s="105"/>
      <c r="H29" s="106"/>
      <c r="I29" s="106"/>
      <c r="J29" s="129"/>
      <c r="K29" s="130" t="s">
        <v>16</v>
      </c>
      <c r="L29" s="131"/>
    </row>
    <row r="30" spans="1:12">
      <c r="A30" s="190"/>
      <c r="B30" s="193"/>
      <c r="C30" s="110" t="s">
        <v>40</v>
      </c>
      <c r="D30" s="111"/>
      <c r="E30" s="111"/>
      <c r="F30" s="111"/>
      <c r="G30" s="111"/>
      <c r="H30" s="111"/>
      <c r="I30" s="111"/>
      <c r="J30" s="111"/>
      <c r="K30" s="130" t="s">
        <v>16</v>
      </c>
      <c r="L30" s="111"/>
    </row>
    <row r="31" spans="1:12">
      <c r="A31" s="190"/>
      <c r="B31" s="193"/>
      <c r="C31" s="110" t="s">
        <v>41</v>
      </c>
      <c r="D31" s="111"/>
      <c r="E31" s="111"/>
      <c r="F31" s="111"/>
      <c r="G31" s="111"/>
      <c r="H31" s="111"/>
      <c r="I31" s="111"/>
      <c r="J31" s="111"/>
      <c r="K31" s="130" t="s">
        <v>16</v>
      </c>
      <c r="L31" s="111"/>
    </row>
    <row r="32" spans="1:12" ht="15" thickBot="1">
      <c r="A32" s="190"/>
      <c r="B32" s="194"/>
      <c r="C32" s="114" t="s">
        <v>42</v>
      </c>
      <c r="D32" s="115"/>
      <c r="E32" s="115"/>
      <c r="F32" s="115"/>
      <c r="G32" s="115"/>
      <c r="H32" s="115"/>
      <c r="I32" s="115"/>
      <c r="J32" s="115"/>
      <c r="K32" s="132" t="s">
        <v>16</v>
      </c>
      <c r="L32" s="115"/>
    </row>
    <row r="33" spans="1:12" ht="15" thickBot="1">
      <c r="A33" s="191"/>
      <c r="B33" s="188" t="s">
        <v>12</v>
      </c>
      <c r="C33" s="189"/>
      <c r="D33" s="120"/>
      <c r="E33" s="120"/>
      <c r="F33" s="120"/>
      <c r="G33" s="120"/>
      <c r="H33" s="120"/>
      <c r="I33" s="120"/>
      <c r="J33" s="133">
        <f>J27</f>
        <v>0</v>
      </c>
      <c r="K33" s="134"/>
      <c r="L33" s="135">
        <f>L27</f>
        <v>0</v>
      </c>
    </row>
    <row r="34" spans="1:12">
      <c r="A34" s="213">
        <v>6</v>
      </c>
      <c r="B34" s="216" t="s">
        <v>43</v>
      </c>
      <c r="C34" s="136" t="s">
        <v>9</v>
      </c>
      <c r="D34" s="137"/>
      <c r="E34" s="138"/>
      <c r="F34" s="138"/>
      <c r="G34" s="137"/>
      <c r="H34" s="138"/>
      <c r="I34" s="138"/>
      <c r="J34" s="139"/>
      <c r="K34" s="140"/>
      <c r="L34" s="141"/>
    </row>
    <row r="35" spans="1:12">
      <c r="A35" s="214"/>
      <c r="B35" s="216"/>
      <c r="C35" s="72" t="s">
        <v>10</v>
      </c>
      <c r="D35" s="142"/>
      <c r="E35" s="143"/>
      <c r="F35" s="143"/>
      <c r="G35" s="142"/>
      <c r="H35" s="143"/>
      <c r="I35" s="143"/>
      <c r="J35" s="144"/>
      <c r="K35" s="145"/>
      <c r="L35" s="146"/>
    </row>
    <row r="36" spans="1:12" ht="15" thickBot="1">
      <c r="A36" s="214"/>
      <c r="B36" s="216"/>
      <c r="C36" s="78" t="s">
        <v>11</v>
      </c>
      <c r="D36" s="147"/>
      <c r="E36" s="148"/>
      <c r="F36" s="149"/>
      <c r="G36" s="147"/>
      <c r="H36" s="148"/>
      <c r="I36" s="149"/>
      <c r="J36" s="150"/>
      <c r="K36" s="151"/>
      <c r="L36" s="152"/>
    </row>
    <row r="37" spans="1:12" ht="15" thickBot="1">
      <c r="A37" s="215"/>
      <c r="B37" s="217" t="s">
        <v>12</v>
      </c>
      <c r="C37" s="218"/>
      <c r="D37" s="153"/>
      <c r="E37" s="154"/>
      <c r="F37" s="154"/>
      <c r="G37" s="153"/>
      <c r="H37" s="154"/>
      <c r="I37" s="154"/>
      <c r="J37" s="155"/>
      <c r="K37" s="156"/>
      <c r="L37" s="157"/>
    </row>
    <row r="38" spans="1:12">
      <c r="A38" s="213">
        <v>7</v>
      </c>
      <c r="B38" s="216" t="s">
        <v>44</v>
      </c>
      <c r="C38" s="136" t="s">
        <v>9</v>
      </c>
      <c r="D38" s="158">
        <v>180</v>
      </c>
      <c r="E38" s="86"/>
      <c r="F38" s="86">
        <f>D38*E38</f>
        <v>0</v>
      </c>
      <c r="G38" s="137"/>
      <c r="H38" s="138"/>
      <c r="I38" s="138"/>
      <c r="J38" s="91">
        <f>F38</f>
        <v>0</v>
      </c>
      <c r="K38" s="159" t="s">
        <v>16</v>
      </c>
      <c r="L38" s="160">
        <f>J38</f>
        <v>0</v>
      </c>
    </row>
    <row r="39" spans="1:12">
      <c r="A39" s="214"/>
      <c r="B39" s="216"/>
      <c r="C39" s="72" t="s">
        <v>10</v>
      </c>
      <c r="D39" s="73">
        <v>50</v>
      </c>
      <c r="E39" s="74"/>
      <c r="F39" s="74">
        <f>D39*E39</f>
        <v>0</v>
      </c>
      <c r="G39" s="142"/>
      <c r="H39" s="143"/>
      <c r="I39" s="143"/>
      <c r="J39" s="75">
        <f>F39</f>
        <v>0</v>
      </c>
      <c r="K39" s="76" t="s">
        <v>16</v>
      </c>
      <c r="L39" s="77">
        <f>J39</f>
        <v>0</v>
      </c>
    </row>
    <row r="40" spans="1:12" ht="15" thickBot="1">
      <c r="A40" s="214"/>
      <c r="B40" s="216"/>
      <c r="C40" s="78" t="s">
        <v>11</v>
      </c>
      <c r="D40" s="161"/>
      <c r="E40" s="149"/>
      <c r="F40" s="149"/>
      <c r="G40" s="147"/>
      <c r="H40" s="148"/>
      <c r="I40" s="149"/>
      <c r="J40" s="150"/>
      <c r="K40" s="151"/>
      <c r="L40" s="152"/>
    </row>
    <row r="41" spans="1:12" ht="15" thickBot="1">
      <c r="A41" s="215"/>
      <c r="B41" s="217" t="s">
        <v>12</v>
      </c>
      <c r="C41" s="218"/>
      <c r="D41" s="162">
        <f>D38+D39+D40</f>
        <v>230</v>
      </c>
      <c r="E41" s="181"/>
      <c r="F41" s="163">
        <f>F38+F40+F39</f>
        <v>0</v>
      </c>
      <c r="G41" s="162"/>
      <c r="H41" s="163"/>
      <c r="I41" s="163"/>
      <c r="J41" s="164">
        <f>J38+J39+J40</f>
        <v>0</v>
      </c>
      <c r="K41" s="165"/>
      <c r="L41" s="166">
        <f>L38+L39+L40</f>
        <v>0</v>
      </c>
    </row>
    <row r="42" spans="1:12" ht="15" thickBot="1">
      <c r="A42" s="206" t="s">
        <v>15</v>
      </c>
      <c r="B42" s="207"/>
      <c r="C42" s="207"/>
      <c r="D42" s="167">
        <f>D11+D15+D19+D26+D37+D33+D41</f>
        <v>20500</v>
      </c>
      <c r="E42" s="168"/>
      <c r="F42" s="169">
        <f>F11+F15+F19+F26+F37+F33+F41</f>
        <v>0</v>
      </c>
      <c r="G42" s="167">
        <f>G11+G15+G19+G26+G37+G33+G41</f>
        <v>287</v>
      </c>
      <c r="H42" s="168"/>
      <c r="I42" s="168">
        <f>I11+I15+I19+I26+I33+I37+I41</f>
        <v>0</v>
      </c>
      <c r="J42" s="170">
        <f>J11+J15+J19+J26+J37+J33+J41</f>
        <v>0</v>
      </c>
      <c r="K42" s="171"/>
      <c r="L42" s="172">
        <f>L11+L15+L19+L26+L37+L41+L33</f>
        <v>0</v>
      </c>
    </row>
    <row r="43" spans="1:12" ht="17.25" customHeight="1">
      <c r="A43" s="173"/>
      <c r="B43" s="173"/>
      <c r="C43" s="173"/>
      <c r="D43" s="173"/>
      <c r="E43" s="173"/>
      <c r="F43" s="173"/>
      <c r="G43" s="173"/>
      <c r="H43" s="173"/>
      <c r="I43" s="173"/>
      <c r="J43" s="173"/>
      <c r="K43" s="173"/>
      <c r="L43" s="173"/>
    </row>
    <row r="44" spans="1:12">
      <c r="A44" s="173"/>
      <c r="B44" s="173"/>
      <c r="C44" s="173"/>
      <c r="D44" s="173"/>
      <c r="E44" s="173"/>
      <c r="F44" s="173"/>
      <c r="G44" s="173"/>
      <c r="H44" s="173"/>
      <c r="I44" s="173"/>
      <c r="J44" s="173"/>
      <c r="K44" s="173"/>
      <c r="L44" s="173"/>
    </row>
    <row r="45" spans="1:12">
      <c r="A45" s="173"/>
      <c r="B45" s="173"/>
      <c r="C45" s="173"/>
      <c r="D45" s="173"/>
      <c r="E45" s="173"/>
      <c r="F45" s="173"/>
      <c r="G45" s="173"/>
      <c r="H45" s="173"/>
      <c r="I45" s="173"/>
      <c r="J45" s="173"/>
      <c r="K45" s="173"/>
      <c r="L45" s="173"/>
    </row>
    <row r="46" spans="1:12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</row>
    <row r="47" spans="1:12">
      <c r="A47" s="219"/>
      <c r="B47" s="219"/>
      <c r="C47" s="219"/>
      <c r="D47" s="219"/>
      <c r="E47" s="219"/>
      <c r="F47" s="219"/>
      <c r="G47" s="219"/>
      <c r="H47" s="219"/>
      <c r="I47" s="219"/>
      <c r="J47" s="219"/>
      <c r="K47" s="219"/>
      <c r="L47" s="219"/>
    </row>
    <row r="48" spans="1:12">
      <c r="A48" s="221"/>
      <c r="B48" s="226"/>
      <c r="C48" s="226"/>
      <c r="D48" s="224"/>
      <c r="E48" s="224"/>
      <c r="F48" s="224"/>
      <c r="G48" s="224"/>
      <c r="H48" s="224"/>
      <c r="I48" s="224"/>
      <c r="J48" s="227"/>
      <c r="K48" s="221"/>
      <c r="L48" s="222"/>
    </row>
    <row r="49" spans="1:12">
      <c r="A49" s="221"/>
      <c r="B49" s="226"/>
      <c r="C49" s="226"/>
      <c r="D49" s="223"/>
      <c r="E49" s="223"/>
      <c r="F49" s="223"/>
      <c r="G49" s="223"/>
      <c r="H49" s="223"/>
      <c r="I49" s="223"/>
      <c r="J49" s="227"/>
      <c r="K49" s="221"/>
      <c r="L49" s="222"/>
    </row>
    <row r="50" spans="1:12">
      <c r="A50" s="221"/>
      <c r="B50" s="226"/>
      <c r="C50" s="226"/>
      <c r="D50" s="224"/>
      <c r="E50" s="224"/>
      <c r="F50" s="224"/>
      <c r="G50" s="224"/>
      <c r="H50" s="224"/>
      <c r="I50" s="224"/>
      <c r="J50" s="227"/>
      <c r="K50" s="221"/>
      <c r="L50" s="222"/>
    </row>
    <row r="51" spans="1:12">
      <c r="A51" s="221"/>
      <c r="B51" s="226"/>
      <c r="C51" s="226"/>
      <c r="D51" s="32"/>
      <c r="E51" s="33"/>
      <c r="F51" s="33"/>
      <c r="G51" s="32"/>
      <c r="H51" s="33"/>
      <c r="I51" s="33"/>
      <c r="J51" s="227"/>
      <c r="K51" s="221"/>
      <c r="L51" s="222"/>
    </row>
    <row r="52" spans="1:12">
      <c r="A52" s="225"/>
      <c r="B52" s="225"/>
      <c r="C52" s="225"/>
      <c r="D52" s="225"/>
      <c r="E52" s="225"/>
      <c r="F52" s="225"/>
      <c r="G52" s="225"/>
      <c r="H52" s="225"/>
      <c r="I52" s="225"/>
      <c r="J52" s="225"/>
      <c r="K52" s="225"/>
      <c r="L52" s="225"/>
    </row>
    <row r="53" spans="1:12">
      <c r="A53" s="228"/>
      <c r="B53" s="229"/>
      <c r="C53" s="34"/>
      <c r="D53" s="34"/>
      <c r="E53" s="35"/>
      <c r="F53" s="36"/>
      <c r="G53" s="37"/>
      <c r="H53" s="38"/>
      <c r="I53" s="36"/>
      <c r="J53" s="36"/>
      <c r="K53" s="34"/>
      <c r="L53" s="36"/>
    </row>
    <row r="54" spans="1:12">
      <c r="A54" s="228"/>
      <c r="B54" s="229"/>
      <c r="C54" s="34"/>
      <c r="D54" s="34"/>
      <c r="E54" s="35"/>
      <c r="F54" s="36"/>
      <c r="G54" s="37"/>
      <c r="H54" s="38"/>
      <c r="I54" s="36"/>
      <c r="J54" s="36"/>
      <c r="K54" s="34"/>
      <c r="L54" s="36"/>
    </row>
    <row r="55" spans="1:12">
      <c r="A55" s="228"/>
      <c r="B55" s="229"/>
      <c r="C55" s="34"/>
      <c r="D55" s="34"/>
      <c r="E55" s="35"/>
      <c r="F55" s="36"/>
      <c r="G55" s="37"/>
      <c r="H55" s="38"/>
      <c r="I55" s="36"/>
      <c r="J55" s="36"/>
      <c r="K55" s="34"/>
      <c r="L55" s="36"/>
    </row>
    <row r="56" spans="1:12">
      <c r="A56" s="228"/>
      <c r="B56" s="229"/>
      <c r="C56" s="34"/>
      <c r="D56" s="34"/>
      <c r="E56" s="35"/>
      <c r="F56" s="36"/>
      <c r="G56" s="37"/>
      <c r="H56" s="38"/>
      <c r="I56" s="36"/>
      <c r="J56" s="36"/>
      <c r="K56" s="34"/>
      <c r="L56" s="36"/>
    </row>
    <row r="57" spans="1:12">
      <c r="A57" s="228"/>
      <c r="B57" s="39"/>
      <c r="C57" s="40"/>
      <c r="D57" s="39"/>
      <c r="E57" s="41"/>
      <c r="F57" s="42"/>
      <c r="G57" s="39"/>
      <c r="H57" s="43"/>
      <c r="I57" s="42"/>
      <c r="J57" s="42"/>
      <c r="K57" s="39"/>
      <c r="L57" s="42"/>
    </row>
    <row r="58" spans="1:12">
      <c r="A58" s="228"/>
      <c r="B58" s="230"/>
      <c r="C58" s="34"/>
      <c r="D58" s="34"/>
      <c r="E58" s="36"/>
      <c r="F58" s="36"/>
      <c r="G58" s="37"/>
      <c r="H58" s="44"/>
      <c r="I58" s="36"/>
      <c r="J58" s="36"/>
      <c r="K58" s="34"/>
      <c r="L58" s="36"/>
    </row>
    <row r="59" spans="1:12">
      <c r="A59" s="228"/>
      <c r="B59" s="230"/>
      <c r="C59" s="34"/>
      <c r="D59" s="34"/>
      <c r="E59" s="36"/>
      <c r="F59" s="36"/>
      <c r="G59" s="37"/>
      <c r="H59" s="44"/>
      <c r="I59" s="36"/>
      <c r="J59" s="36"/>
      <c r="K59" s="34"/>
      <c r="L59" s="36"/>
    </row>
    <row r="60" spans="1:12">
      <c r="A60" s="228"/>
      <c r="B60" s="230"/>
      <c r="C60" s="34"/>
      <c r="D60" s="34"/>
      <c r="E60" s="36"/>
      <c r="F60" s="36"/>
      <c r="G60" s="37"/>
      <c r="H60" s="44"/>
      <c r="I60" s="36"/>
      <c r="J60" s="36"/>
      <c r="K60" s="34"/>
      <c r="L60" s="36"/>
    </row>
    <row r="61" spans="1:12">
      <c r="A61" s="228"/>
      <c r="B61" s="39"/>
      <c r="C61" s="40"/>
      <c r="D61" s="39"/>
      <c r="E61" s="41"/>
      <c r="F61" s="42"/>
      <c r="G61" s="39"/>
      <c r="H61" s="45"/>
      <c r="I61" s="42"/>
      <c r="J61" s="42"/>
      <c r="K61" s="46"/>
      <c r="L61" s="42"/>
    </row>
    <row r="62" spans="1:12">
      <c r="A62" s="228"/>
      <c r="B62" s="47"/>
      <c r="C62" s="48"/>
      <c r="D62" s="49"/>
      <c r="E62" s="36"/>
      <c r="F62" s="50"/>
      <c r="G62" s="37"/>
      <c r="H62" s="44"/>
      <c r="I62" s="36"/>
      <c r="J62" s="50"/>
      <c r="K62" s="34"/>
      <c r="L62" s="50"/>
    </row>
    <row r="63" spans="1:12">
      <c r="A63" s="228"/>
      <c r="B63" s="51"/>
      <c r="C63" s="40"/>
      <c r="D63" s="52"/>
      <c r="E63" s="41"/>
      <c r="F63" s="42"/>
      <c r="G63" s="39"/>
      <c r="H63" s="43"/>
      <c r="I63" s="42"/>
      <c r="J63" s="42"/>
      <c r="K63" s="46"/>
      <c r="L63" s="42"/>
    </row>
    <row r="64" spans="1:12">
      <c r="A64" s="220"/>
      <c r="B64" s="220"/>
      <c r="C64" s="220"/>
      <c r="D64" s="53"/>
      <c r="E64" s="54"/>
      <c r="F64" s="54"/>
      <c r="G64" s="53"/>
      <c r="H64" s="55"/>
      <c r="I64" s="55"/>
      <c r="J64" s="55"/>
      <c r="K64" s="56"/>
      <c r="L64" s="54"/>
    </row>
    <row r="65" spans="1:12">
      <c r="A65" s="233"/>
      <c r="B65" s="233"/>
      <c r="C65" s="233"/>
      <c r="D65" s="233"/>
      <c r="E65" s="233"/>
      <c r="F65" s="233"/>
      <c r="G65" s="233"/>
      <c r="H65" s="233"/>
      <c r="I65" s="233"/>
      <c r="J65" s="233"/>
      <c r="K65" s="233"/>
      <c r="L65" s="233"/>
    </row>
    <row r="66" spans="1:12">
      <c r="A66" s="228"/>
      <c r="B66" s="234"/>
      <c r="C66" s="57"/>
      <c r="D66" s="49"/>
      <c r="E66" s="35"/>
      <c r="F66" s="36"/>
      <c r="G66" s="58"/>
      <c r="H66" s="59"/>
      <c r="I66" s="60"/>
      <c r="J66" s="50"/>
      <c r="K66" s="34"/>
      <c r="L66" s="50"/>
    </row>
    <row r="67" spans="1:12">
      <c r="A67" s="228"/>
      <c r="B67" s="234"/>
      <c r="C67" s="57"/>
      <c r="D67" s="49"/>
      <c r="E67" s="35"/>
      <c r="F67" s="36"/>
      <c r="G67" s="58"/>
      <c r="H67" s="59"/>
      <c r="I67" s="60"/>
      <c r="J67" s="50"/>
      <c r="K67" s="34"/>
      <c r="L67" s="50"/>
    </row>
    <row r="68" spans="1:12">
      <c r="A68" s="228"/>
      <c r="B68" s="234"/>
      <c r="C68" s="57"/>
      <c r="D68" s="49"/>
      <c r="E68" s="35"/>
      <c r="F68" s="36"/>
      <c r="G68" s="58"/>
      <c r="H68" s="59"/>
      <c r="I68" s="60"/>
      <c r="J68" s="50"/>
      <c r="K68" s="34"/>
      <c r="L68" s="50"/>
    </row>
    <row r="69" spans="1:12">
      <c r="A69" s="228"/>
      <c r="B69" s="234"/>
      <c r="C69" s="57"/>
      <c r="D69" s="49"/>
      <c r="E69" s="35"/>
      <c r="F69" s="36"/>
      <c r="G69" s="58"/>
      <c r="H69" s="59"/>
      <c r="I69" s="60"/>
      <c r="J69" s="50"/>
      <c r="K69" s="34"/>
      <c r="L69" s="50"/>
    </row>
    <row r="70" spans="1:12">
      <c r="A70" s="220"/>
      <c r="B70" s="220"/>
      <c r="C70" s="220"/>
      <c r="D70" s="53"/>
      <c r="E70" s="61"/>
      <c r="F70" s="54"/>
      <c r="G70" s="62"/>
      <c r="H70" s="62"/>
      <c r="I70" s="63"/>
      <c r="J70" s="54"/>
      <c r="K70" s="56"/>
      <c r="L70" s="54"/>
    </row>
    <row r="71" spans="1:12">
      <c r="A71" s="231"/>
      <c r="B71" s="231"/>
      <c r="C71" s="231"/>
      <c r="D71" s="64"/>
      <c r="E71" s="65"/>
      <c r="F71" s="66"/>
      <c r="G71" s="67"/>
      <c r="H71" s="67"/>
      <c r="I71" s="67"/>
      <c r="J71" s="68"/>
      <c r="K71" s="69"/>
      <c r="L71" s="68"/>
    </row>
    <row r="72" spans="1:12">
      <c r="A72" s="232"/>
      <c r="B72" s="232"/>
      <c r="C72" s="232"/>
      <c r="D72" s="70"/>
      <c r="E72" s="70"/>
      <c r="F72" s="71"/>
      <c r="G72" s="70"/>
      <c r="H72" s="70"/>
      <c r="I72" s="71"/>
      <c r="J72" s="71"/>
      <c r="K72" s="70"/>
      <c r="L72" s="71"/>
    </row>
    <row r="73" spans="1:12">
      <c r="A73" s="31"/>
      <c r="B73" s="31"/>
      <c r="C73" s="31"/>
      <c r="D73" s="31"/>
      <c r="E73" s="31"/>
      <c r="F73" s="31"/>
      <c r="G73" s="31"/>
      <c r="H73" s="31"/>
      <c r="I73" s="31"/>
      <c r="J73" s="31"/>
      <c r="K73" s="31"/>
      <c r="L73" s="31"/>
    </row>
    <row r="74" spans="1:12">
      <c r="A74" s="31"/>
      <c r="B74" s="31"/>
      <c r="C74" s="31"/>
      <c r="D74" s="31"/>
      <c r="E74" s="31"/>
      <c r="F74" s="31"/>
      <c r="G74" s="31"/>
      <c r="H74" s="31"/>
      <c r="I74" s="31"/>
      <c r="J74" s="31"/>
      <c r="K74" s="31"/>
      <c r="L74" s="31"/>
    </row>
  </sheetData>
  <mergeCells count="58">
    <mergeCell ref="B2:G2"/>
    <mergeCell ref="A72:C72"/>
    <mergeCell ref="A65:L65"/>
    <mergeCell ref="A66:A69"/>
    <mergeCell ref="B66:B69"/>
    <mergeCell ref="A70:C70"/>
    <mergeCell ref="B53:B56"/>
    <mergeCell ref="A58:A61"/>
    <mergeCell ref="B58:B60"/>
    <mergeCell ref="A62:A63"/>
    <mergeCell ref="A71:C71"/>
    <mergeCell ref="B33:C33"/>
    <mergeCell ref="B11:C11"/>
    <mergeCell ref="A47:L47"/>
    <mergeCell ref="A64:C64"/>
    <mergeCell ref="K48:K51"/>
    <mergeCell ref="L48:L51"/>
    <mergeCell ref="D49:I49"/>
    <mergeCell ref="D50:F50"/>
    <mergeCell ref="G50:I50"/>
    <mergeCell ref="A52:L52"/>
    <mergeCell ref="A48:A51"/>
    <mergeCell ref="B48:B51"/>
    <mergeCell ref="C48:C51"/>
    <mergeCell ref="D48:I48"/>
    <mergeCell ref="J48:J51"/>
    <mergeCell ref="A53:A57"/>
    <mergeCell ref="D6:F6"/>
    <mergeCell ref="G6:I6"/>
    <mergeCell ref="A42:C42"/>
    <mergeCell ref="A12:A15"/>
    <mergeCell ref="B12:B14"/>
    <mergeCell ref="B15:C15"/>
    <mergeCell ref="A8:A11"/>
    <mergeCell ref="B8:B10"/>
    <mergeCell ref="A34:A37"/>
    <mergeCell ref="B34:B36"/>
    <mergeCell ref="B37:C37"/>
    <mergeCell ref="A38:A41"/>
    <mergeCell ref="B38:B40"/>
    <mergeCell ref="B41:C41"/>
    <mergeCell ref="A27:A33"/>
    <mergeCell ref="B27:B32"/>
    <mergeCell ref="A16:A19"/>
    <mergeCell ref="B16:B18"/>
    <mergeCell ref="I1:L2"/>
    <mergeCell ref="B26:C26"/>
    <mergeCell ref="A20:A26"/>
    <mergeCell ref="B20:B25"/>
    <mergeCell ref="B19:C19"/>
    <mergeCell ref="A4:L4"/>
    <mergeCell ref="A5:A7"/>
    <mergeCell ref="B5:B7"/>
    <mergeCell ref="C5:C7"/>
    <mergeCell ref="J5:J7"/>
    <mergeCell ref="K5:K7"/>
    <mergeCell ref="L5:L7"/>
    <mergeCell ref="D5:I5"/>
  </mergeCells>
  <pageMargins left="0" right="0" top="0" bottom="0" header="0.31496062992125984" footer="0.31496062992125984"/>
  <pageSetup paperSize="9" orientation="landscape" r:id="rId1"/>
  <ignoredErrors>
    <ignoredError sqref="F15 F11 I11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C3:M27"/>
  <sheetViews>
    <sheetView workbookViewId="0">
      <selection activeCell="Q18" sqref="Q18"/>
    </sheetView>
  </sheetViews>
  <sheetFormatPr defaultRowHeight="14.25"/>
  <cols>
    <col min="1" max="1" width="4.375" customWidth="1"/>
    <col min="2" max="2" width="5" customWidth="1"/>
    <col min="6" max="6" width="9.125" bestFit="1" customWidth="1"/>
    <col min="8" max="8" width="9.125" bestFit="1" customWidth="1"/>
    <col min="10" max="10" width="9.875" bestFit="1" customWidth="1"/>
    <col min="11" max="11" width="9.125" bestFit="1" customWidth="1"/>
    <col min="13" max="13" width="12.125" bestFit="1" customWidth="1"/>
  </cols>
  <sheetData>
    <row r="3" spans="3:13">
      <c r="K3" s="187" t="s">
        <v>47</v>
      </c>
      <c r="L3" s="187"/>
      <c r="M3" s="187"/>
    </row>
    <row r="4" spans="3:13">
      <c r="K4" s="187"/>
      <c r="L4" s="187"/>
      <c r="M4" s="187"/>
    </row>
    <row r="5" spans="3:13" ht="15">
      <c r="D5" s="2" t="s">
        <v>17</v>
      </c>
      <c r="E5" s="2"/>
      <c r="F5" s="2"/>
      <c r="G5" s="2"/>
      <c r="H5" s="2"/>
      <c r="I5" s="2"/>
      <c r="J5" s="2"/>
      <c r="K5" s="2"/>
      <c r="L5" s="2"/>
    </row>
    <row r="7" spans="3:13" ht="15">
      <c r="C7" s="255" t="s">
        <v>18</v>
      </c>
      <c r="D7" s="256"/>
      <c r="E7" s="255" t="s">
        <v>19</v>
      </c>
      <c r="F7" s="256"/>
      <c r="G7" s="255" t="s">
        <v>20</v>
      </c>
      <c r="H7" s="256"/>
      <c r="I7" s="257" t="s">
        <v>21</v>
      </c>
      <c r="J7" s="258"/>
      <c r="K7" s="13" t="s">
        <v>22</v>
      </c>
      <c r="L7" s="257" t="s">
        <v>23</v>
      </c>
      <c r="M7" s="258"/>
    </row>
    <row r="8" spans="3:13" ht="15">
      <c r="C8" s="14"/>
      <c r="D8" s="15"/>
      <c r="E8" s="261" t="s">
        <v>46</v>
      </c>
      <c r="F8" s="262"/>
      <c r="G8" s="261" t="s">
        <v>24</v>
      </c>
      <c r="H8" s="262"/>
      <c r="I8" s="259"/>
      <c r="J8" s="260"/>
      <c r="K8" s="16" t="s">
        <v>25</v>
      </c>
      <c r="L8" s="259"/>
      <c r="M8" s="260"/>
    </row>
    <row r="9" spans="3:13" ht="15">
      <c r="C9" s="250" t="s">
        <v>26</v>
      </c>
      <c r="D9" s="251"/>
      <c r="E9" s="251"/>
      <c r="F9" s="251"/>
      <c r="G9" s="251"/>
      <c r="H9" s="251"/>
      <c r="I9" s="251"/>
      <c r="J9" s="251"/>
      <c r="K9" s="251"/>
      <c r="L9" s="251"/>
      <c r="M9" s="252"/>
    </row>
    <row r="10" spans="3:13" ht="15">
      <c r="C10" s="28"/>
      <c r="D10" s="29"/>
      <c r="E10" s="30"/>
      <c r="F10" s="253"/>
      <c r="G10" s="253"/>
      <c r="H10" s="253"/>
      <c r="I10" s="253"/>
      <c r="J10" s="253"/>
      <c r="K10" s="253"/>
      <c r="L10" s="253"/>
      <c r="M10" s="254"/>
    </row>
    <row r="11" spans="3:13" ht="15">
      <c r="C11" s="17" t="s">
        <v>27</v>
      </c>
      <c r="D11" s="18"/>
      <c r="E11" s="182"/>
      <c r="F11" s="177">
        <v>50</v>
      </c>
      <c r="G11" s="182"/>
      <c r="H11" s="177"/>
      <c r="I11" s="182"/>
      <c r="J11" s="178">
        <f>F11*H11</f>
        <v>0</v>
      </c>
      <c r="K11" s="19"/>
      <c r="L11" s="182"/>
      <c r="M11" s="178">
        <f>J11*(1+K11)</f>
        <v>0</v>
      </c>
    </row>
    <row r="12" spans="3:13" ht="15">
      <c r="C12" s="20" t="s">
        <v>28</v>
      </c>
      <c r="D12" s="21"/>
      <c r="E12" s="239"/>
      <c r="F12" s="240"/>
      <c r="G12" s="239"/>
      <c r="H12" s="240"/>
      <c r="I12" s="239"/>
      <c r="J12" s="240"/>
      <c r="K12" s="22"/>
      <c r="L12" s="239"/>
      <c r="M12" s="240"/>
    </row>
    <row r="13" spans="3:13" ht="15">
      <c r="C13" s="23" t="s">
        <v>29</v>
      </c>
      <c r="D13" s="24"/>
      <c r="E13" s="239"/>
      <c r="F13" s="240"/>
      <c r="G13" s="239"/>
      <c r="H13" s="240"/>
      <c r="I13" s="239"/>
      <c r="J13" s="240"/>
      <c r="K13" s="25"/>
      <c r="L13" s="239"/>
      <c r="M13" s="240"/>
    </row>
    <row r="14" spans="3:13" ht="15">
      <c r="C14" s="23" t="s">
        <v>30</v>
      </c>
      <c r="D14" s="24"/>
      <c r="E14" s="239"/>
      <c r="F14" s="240"/>
      <c r="G14" s="239"/>
      <c r="H14" s="240"/>
      <c r="I14" s="239"/>
      <c r="J14" s="240"/>
      <c r="K14" s="22"/>
      <c r="L14" s="239"/>
      <c r="M14" s="240"/>
    </row>
    <row r="15" spans="3:13" ht="15">
      <c r="C15" s="3" t="s">
        <v>31</v>
      </c>
      <c r="D15" s="4"/>
      <c r="E15" s="237"/>
      <c r="F15" s="238"/>
      <c r="G15" s="237"/>
      <c r="H15" s="238"/>
      <c r="I15" s="237"/>
      <c r="J15" s="238"/>
      <c r="K15" s="5"/>
      <c r="L15" s="237"/>
      <c r="M15" s="238"/>
    </row>
    <row r="16" spans="3:13" ht="15">
      <c r="C16" s="241" t="s">
        <v>32</v>
      </c>
      <c r="D16" s="242"/>
      <c r="E16" s="242"/>
      <c r="F16" s="242"/>
      <c r="G16" s="242"/>
      <c r="H16" s="242"/>
      <c r="I16" s="242"/>
      <c r="J16" s="242"/>
      <c r="K16" s="242"/>
      <c r="L16" s="242"/>
      <c r="M16" s="243"/>
    </row>
    <row r="17" spans="3:13" ht="15">
      <c r="C17" s="6" t="s">
        <v>27</v>
      </c>
      <c r="D17" s="7"/>
      <c r="E17" s="182"/>
      <c r="F17" s="179">
        <v>10</v>
      </c>
      <c r="G17" s="182"/>
      <c r="H17" s="179"/>
      <c r="I17" s="182"/>
      <c r="J17" s="180">
        <f>F17*H17</f>
        <v>0</v>
      </c>
      <c r="K17" s="8"/>
      <c r="L17" s="182"/>
      <c r="M17" s="180">
        <f>J17*(1+K17)</f>
        <v>0</v>
      </c>
    </row>
    <row r="18" spans="3:13" ht="15">
      <c r="C18" s="9" t="s">
        <v>28</v>
      </c>
      <c r="D18" s="10"/>
      <c r="E18" s="237"/>
      <c r="F18" s="238"/>
      <c r="G18" s="237"/>
      <c r="H18" s="238"/>
      <c r="I18" s="237"/>
      <c r="J18" s="238"/>
      <c r="K18" s="11"/>
      <c r="L18" s="237"/>
      <c r="M18" s="238"/>
    </row>
    <row r="19" spans="3:13" ht="15">
      <c r="C19" s="3" t="s">
        <v>29</v>
      </c>
      <c r="D19" s="4"/>
      <c r="E19" s="237"/>
      <c r="F19" s="238"/>
      <c r="G19" s="237"/>
      <c r="H19" s="238"/>
      <c r="I19" s="237"/>
      <c r="J19" s="238"/>
      <c r="K19" s="11"/>
      <c r="L19" s="237"/>
      <c r="M19" s="238"/>
    </row>
    <row r="20" spans="3:13" ht="15">
      <c r="C20" s="3" t="s">
        <v>30</v>
      </c>
      <c r="D20" s="4"/>
      <c r="E20" s="237"/>
      <c r="F20" s="238"/>
      <c r="G20" s="237"/>
      <c r="H20" s="238"/>
      <c r="I20" s="237"/>
      <c r="J20" s="238"/>
      <c r="K20" s="11"/>
      <c r="L20" s="237"/>
      <c r="M20" s="238"/>
    </row>
    <row r="21" spans="3:13" ht="15">
      <c r="C21" s="3" t="s">
        <v>31</v>
      </c>
      <c r="D21" s="4"/>
      <c r="E21" s="237"/>
      <c r="F21" s="238"/>
      <c r="G21" s="237"/>
      <c r="H21" s="238"/>
      <c r="I21" s="237"/>
      <c r="J21" s="238"/>
      <c r="K21" s="12"/>
      <c r="L21" s="237"/>
      <c r="M21" s="238"/>
    </row>
    <row r="22" spans="3:13" ht="15">
      <c r="C22" s="244" t="s">
        <v>33</v>
      </c>
      <c r="D22" s="245"/>
      <c r="E22" s="246" t="s">
        <v>34</v>
      </c>
      <c r="F22" s="247"/>
      <c r="G22" s="246" t="s">
        <v>34</v>
      </c>
      <c r="H22" s="247"/>
      <c r="I22" s="248">
        <f>J11+J17</f>
        <v>0</v>
      </c>
      <c r="J22" s="249"/>
      <c r="K22" s="26" t="s">
        <v>34</v>
      </c>
      <c r="L22" s="235">
        <f>M11+M17</f>
        <v>0</v>
      </c>
      <c r="M22" s="236"/>
    </row>
    <row r="23" spans="3:13" ht="15"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</row>
    <row r="24" spans="3:13">
      <c r="E24" s="174"/>
      <c r="F24" s="176"/>
      <c r="G24" s="176"/>
      <c r="H24" s="176"/>
      <c r="I24" s="176"/>
      <c r="J24" s="176"/>
      <c r="K24" s="176"/>
      <c r="L24" s="176"/>
    </row>
    <row r="25" spans="3:13">
      <c r="E25" s="176"/>
      <c r="F25" s="176"/>
      <c r="G25" s="176"/>
      <c r="H25" s="176"/>
      <c r="I25" s="176"/>
      <c r="J25" s="176"/>
      <c r="K25" s="176"/>
      <c r="L25" s="176"/>
    </row>
    <row r="26" spans="3:13">
      <c r="E26" s="176"/>
      <c r="F26" s="176"/>
      <c r="G26" s="176"/>
      <c r="H26" s="176"/>
      <c r="I26" s="176"/>
      <c r="J26" s="176"/>
      <c r="K26" s="176"/>
      <c r="L26" s="176"/>
    </row>
    <row r="27" spans="3:13">
      <c r="E27" s="176"/>
      <c r="F27" s="176"/>
      <c r="G27" s="176"/>
      <c r="H27" s="176"/>
      <c r="I27" s="176"/>
      <c r="J27" s="176"/>
      <c r="K27" s="176"/>
      <c r="L27" s="176"/>
    </row>
  </sheetData>
  <mergeCells count="48">
    <mergeCell ref="C7:D7"/>
    <mergeCell ref="E7:F7"/>
    <mergeCell ref="G7:H7"/>
    <mergeCell ref="I7:J8"/>
    <mergeCell ref="L7:M8"/>
    <mergeCell ref="E8:F8"/>
    <mergeCell ref="G8:H8"/>
    <mergeCell ref="L15:M15"/>
    <mergeCell ref="C9:M9"/>
    <mergeCell ref="F10:M10"/>
    <mergeCell ref="E12:F12"/>
    <mergeCell ref="G12:H12"/>
    <mergeCell ref="I12:J12"/>
    <mergeCell ref="L12:M12"/>
    <mergeCell ref="E13:F13"/>
    <mergeCell ref="G13:H13"/>
    <mergeCell ref="I13:J13"/>
    <mergeCell ref="L13:M13"/>
    <mergeCell ref="E14:F14"/>
    <mergeCell ref="G14:H14"/>
    <mergeCell ref="G15:H15"/>
    <mergeCell ref="I15:J15"/>
    <mergeCell ref="C22:D22"/>
    <mergeCell ref="E22:F22"/>
    <mergeCell ref="G22:H22"/>
    <mergeCell ref="I22:J22"/>
    <mergeCell ref="E19:F19"/>
    <mergeCell ref="G19:H19"/>
    <mergeCell ref="I19:J19"/>
    <mergeCell ref="E20:F20"/>
    <mergeCell ref="G20:H20"/>
    <mergeCell ref="I20:J20"/>
    <mergeCell ref="L22:M22"/>
    <mergeCell ref="K3:M4"/>
    <mergeCell ref="E21:F21"/>
    <mergeCell ref="G21:H21"/>
    <mergeCell ref="I21:J21"/>
    <mergeCell ref="L21:M21"/>
    <mergeCell ref="I14:J14"/>
    <mergeCell ref="L14:M14"/>
    <mergeCell ref="C16:M16"/>
    <mergeCell ref="L19:M19"/>
    <mergeCell ref="L20:M20"/>
    <mergeCell ref="E18:F18"/>
    <mergeCell ref="G18:H18"/>
    <mergeCell ref="I18:J18"/>
    <mergeCell ref="L18:M18"/>
    <mergeCell ref="E15:F1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zamówienie częściowe nr 1</vt:lpstr>
      <vt:lpstr>zamówienie częściowe nr 2</vt:lpstr>
    </vt:vector>
  </TitlesOfParts>
  <Company>Poczta Polska S. 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TaczalaAnna</dc:creator>
  <cp:lastModifiedBy>uzampub11</cp:lastModifiedBy>
  <cp:lastPrinted>2021-10-25T11:30:23Z</cp:lastPrinted>
  <dcterms:created xsi:type="dcterms:W3CDTF">2021-10-05T08:35:08Z</dcterms:created>
  <dcterms:modified xsi:type="dcterms:W3CDTF">2021-10-25T11:33:21Z</dcterms:modified>
</cp:coreProperties>
</file>