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~1.CWI\AppData\Local\Temp\"/>
    </mc:Choice>
  </mc:AlternateContent>
  <xr:revisionPtr revIDLastSave="0" documentId="13_ncr:1_{ABC174C2-32F7-4FAF-AE40-FBE8B8FCE05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66" i="1" l="1"/>
  <c r="G68" i="1" s="1"/>
  <c r="G67" i="1" l="1"/>
</calcChain>
</file>

<file path=xl/sharedStrings.xml><?xml version="1.0" encoding="utf-8"?>
<sst xmlns="http://schemas.openxmlformats.org/spreadsheetml/2006/main" count="267" uniqueCount="200">
  <si>
    <t/>
  </si>
  <si>
    <t>Podstawa</t>
  </si>
  <si>
    <t>Opis</t>
  </si>
  <si>
    <t>Jm</t>
  </si>
  <si>
    <t>Ilość</t>
  </si>
  <si>
    <t>Element</t>
  </si>
  <si>
    <t>1</t>
  </si>
  <si>
    <t>Roboty malarskie i remontowe wewnątrz pomieszczeń</t>
  </si>
  <si>
    <t>1.1</t>
  </si>
  <si>
    <t>KNNRW 3/1013/1</t>
  </si>
  <si>
    <t>m2</t>
  </si>
  <si>
    <t>Zabezpieczenie podłóg folią</t>
  </si>
  <si>
    <t>1.2</t>
  </si>
  <si>
    <t>KNRW 401/1202/9</t>
  </si>
  <si>
    <t>Zeskrobanie i zmycie starej farby klejowej, pomieszczenia ponad 5·m2</t>
  </si>
  <si>
    <t>1.3</t>
  </si>
  <si>
    <t>KNR 401/1202/7</t>
  </si>
  <si>
    <t>Skasowanie wykwitów (zacieków)</t>
  </si>
  <si>
    <t>1.4</t>
  </si>
  <si>
    <t>KNNRS 3/302/1</t>
  </si>
  <si>
    <t>m3</t>
  </si>
  <si>
    <t>Uzupełnienie ścian oraz zamurowanie otworów w ścianach z cegły, konstrukcja na zaprawie wapiennej lub cementowo-wapiennej</t>
  </si>
  <si>
    <t>1.5</t>
  </si>
  <si>
    <t>KNNRW 3/305/1</t>
  </si>
  <si>
    <t>miejsce</t>
  </si>
  <si>
    <t>Naprawa uszkodzonych ścian z cegły budowlanej, wykucie uszkodzonych cegieł i wstawienie nowych, 1 cegła w jednym miejscu</t>
  </si>
  <si>
    <t>1.6</t>
  </si>
  <si>
    <t>KNR 401/703/1</t>
  </si>
  <si>
    <t>Wzmocnienie spękanych tynków, umocowanie siatek tynkarskich, siatka cięto-ciągniona; ściany, filary, pilastry, stropy</t>
  </si>
  <si>
    <t>1.7</t>
  </si>
  <si>
    <t>KNR 401/713/3 (2)</t>
  </si>
  <si>
    <t>Przecieranie istniejących tynków wewnętrznych, nie malowanych lub nie pokrytych tapetą, na ścianach</t>
  </si>
  <si>
    <t>1.8</t>
  </si>
  <si>
    <t>KNR 401/713/4 (1)</t>
  </si>
  <si>
    <t>Przecieranie istniejących tynków wewnętrznych, nie malowanych lub nie pokrytych tapetą, na stropach, biegach, spocznikach</t>
  </si>
  <si>
    <t>1.9</t>
  </si>
  <si>
    <t>KNNR 2/802/6</t>
  </si>
  <si>
    <t>Gładź gipsowa jednowarstwowa na ścianach i sufitach</t>
  </si>
  <si>
    <t>1.10</t>
  </si>
  <si>
    <t>DC 191/602/1 (1)</t>
  </si>
  <si>
    <t>Gruntowanie powierzchni ścian przed malowaniem preparatem gruntującym Ceresit CT 17</t>
  </si>
  <si>
    <t>1.11</t>
  </si>
  <si>
    <t>Analogia, Gruntowanie powierzchni sufitow przed malowaniem preparatem gruntującym Ceresit CT 17</t>
  </si>
  <si>
    <t>1.12</t>
  </si>
  <si>
    <t>KNR 401/1204/1</t>
  </si>
  <si>
    <t>Malowanie farbami emulsyjnymi starych tynków, 2-krotne, sufity wewnętrzne</t>
  </si>
  <si>
    <t>1.13</t>
  </si>
  <si>
    <t>KNR 401/1204/2</t>
  </si>
  <si>
    <t>Malowanie farbami emulsyjnymi starych tynków, 2-krotne, ściany wewnętrzne</t>
  </si>
  <si>
    <t>1.14</t>
  </si>
  <si>
    <t>KNNRW 3/1009/2</t>
  </si>
  <si>
    <t>Malowanie farbą olejną elementów metalowych, grzejnik radiatorowy, malowany 2-krotnie</t>
  </si>
  <si>
    <t>1.15</t>
  </si>
  <si>
    <t>KNNRW 3/1009/4</t>
  </si>
  <si>
    <t>m</t>
  </si>
  <si>
    <t>Malowanie farbą olejną elementów metalowych, rury wodociągowe i gazowe Fi·50·mm, malowane 2-krotnie</t>
  </si>
  <si>
    <t>1.16</t>
  </si>
  <si>
    <t>KNNRW 3/1004/2</t>
  </si>
  <si>
    <t>Malowanie farbami olejnymi starych tynków wewnętrznych, ściany bez szpachlowania, 2-krotne - lamperia</t>
  </si>
  <si>
    <t>1.17</t>
  </si>
  <si>
    <t>KNNRW 3/1007/6</t>
  </si>
  <si>
    <t>Malowanie farbą olejną stolarki uprzednio malowanej, stolarka drzwiowa, szafki, drzwi, bez względu na powierzchnię, malowana 2-krotnie</t>
  </si>
  <si>
    <t>2</t>
  </si>
  <si>
    <t>Prace elewacyjne i posadzkarskie zewnętrzne</t>
  </si>
  <si>
    <t>2.1</t>
  </si>
  <si>
    <t>KNR 23/2611/1</t>
  </si>
  <si>
    <t>Oczyszczenie mechaniczne i zmycie istniejącej elewacji</t>
  </si>
  <si>
    <t>2.2</t>
  </si>
  <si>
    <t>KNNRW 3/1205/2 (3)</t>
  </si>
  <si>
    <t>Zabezpieczenie powierzchni ścian przeciw "graffiti", wykonanie powłok gruntujących, krycie powierzchni gładkiej i skośnej, wałkiem, impregnat 2-M</t>
  </si>
  <si>
    <t>2.3</t>
  </si>
  <si>
    <t>KNRW 401/812/5</t>
  </si>
  <si>
    <t>Rozebranie posadzek z płytek na zaprawie lub kleju - schody zewnętrznej klatki schodowej</t>
  </si>
  <si>
    <t>2.4</t>
  </si>
  <si>
    <t>KNR 401/803/2</t>
  </si>
  <si>
    <t>Uzupełnienie posadzek i cokolików cementowych jednolitych, posadzka, 1,0-5,0·m2 (w 1 miejscu), z zatarciem na gładko</t>
  </si>
  <si>
    <t>2.5</t>
  </si>
  <si>
    <t>KNR 401/803/5</t>
  </si>
  <si>
    <t>Uzupełnienie posadzek i cokolików cementowych jednolitych, cokoliki (wysokość 10·cm), długość ponad 1·m (w 1 miejscu), z zatarciem na gładko</t>
  </si>
  <si>
    <t>2.6</t>
  </si>
  <si>
    <t>KNR 202/602/1</t>
  </si>
  <si>
    <t>Izolacje przeciwwilgociowe powłokowe poziome wykonywane na zimno, 1·warstwa</t>
  </si>
  <si>
    <t>2.7</t>
  </si>
  <si>
    <t>KNR 202/602/2</t>
  </si>
  <si>
    <t>Izolacje przeciwwilgociowe powłokowe poziome wykonywane na zimno, dodatek za każdą następną warstwę</t>
  </si>
  <si>
    <t>2.8</t>
  </si>
  <si>
    <t>KNR BC 4/511/2</t>
  </si>
  <si>
    <t>Posadzki z płytek ceramicznych układanymi metodą regularną na klej cienkowarstwowy, płytki układane na klej cienkowarstwowy gr. 3 mm, płytki 150 x 150 mm, płytki mrozoodporne układane na powierzchniach zewnętrznych</t>
  </si>
  <si>
    <t>2.9</t>
  </si>
  <si>
    <t>KNR BC 4/520/3 (3)</t>
  </si>
  <si>
    <t>Cokoły z płytek ceramicznych układanych na klej cienkowarstwowy, cokoły z płytek układanych na klej cienkowarstwowy gr. 3 mm, układane na schodach, płytki o wymiarach 100x100 mm, płytki mrozoodporne układane za powierzchniach zewnętrznych</t>
  </si>
  <si>
    <t>2.10</t>
  </si>
  <si>
    <t>KNRW 202/1511/4</t>
  </si>
  <si>
    <t>Malowanie farbami poliwinylowymi tynków wewnętrznych, powierzchnie z betonu i cegły, 2-krotne- posadzka zewnętrzna na klatce schodowej</t>
  </si>
  <si>
    <t>3</t>
  </si>
  <si>
    <t>Remont brodzików</t>
  </si>
  <si>
    <t>3.1</t>
  </si>
  <si>
    <t>KNRW 402/235/7</t>
  </si>
  <si>
    <t>kpl</t>
  </si>
  <si>
    <t>Demontaż urządzeń sanitarnych, brodzik</t>
  </si>
  <si>
    <t>3.2</t>
  </si>
  <si>
    <t>KNRW 402/132/3</t>
  </si>
  <si>
    <t>szt</t>
  </si>
  <si>
    <t>Wymiana baterii natryskowej</t>
  </si>
  <si>
    <t>3.3</t>
  </si>
  <si>
    <t>KNNRW 3/614/5</t>
  </si>
  <si>
    <t>Rozebranie okładziny ściennej</t>
  </si>
  <si>
    <t>3.4</t>
  </si>
  <si>
    <t>KNNRW 3/601/1</t>
  </si>
  <si>
    <t>Odbicie tynków, tynk z zaprawy wapiennej lub cementowo-wapiennej, na ścianach</t>
  </si>
  <si>
    <t>3.5</t>
  </si>
  <si>
    <t>KNRW 402/111/1</t>
  </si>
  <si>
    <t>Wymiana podejścia dopływowego, do zaworu czerpalnego, hydrantu lub baterii - połączenia sztywne Fi·15·mm</t>
  </si>
  <si>
    <t>3.6</t>
  </si>
  <si>
    <t>KNRW 402/110/1 (1)</t>
  </si>
  <si>
    <t>Wymiana odcinka rury stalowej ocynkowanej, Fi·15·mm, na długi gwint</t>
  </si>
  <si>
    <t>3.7</t>
  </si>
  <si>
    <t>KNR 34/101/1</t>
  </si>
  <si>
    <t>Izolacja rurociągów otulinami jednowarstwowymi, izolacja 6·mm (C), rurociąg Fi 12-22·mm, analogia</t>
  </si>
  <si>
    <t>3.8</t>
  </si>
  <si>
    <t>KNR 401/711/6</t>
  </si>
  <si>
    <t>Uzupełnienie tynków zwykłych wewnętrznych kat. III, (ściany płaskie, słupy prostokątne, z cegły, pustaków ceramicznych, gazo- i pianobetonu) zaprawa cementowa, do 5·m2 (w 1 miejscu)</t>
  </si>
  <si>
    <t>3.9</t>
  </si>
  <si>
    <t>KNR 401/719/3 (1)</t>
  </si>
  <si>
    <t>Dodatkowe nakłady na pogrubienie o 10·mm tynków wewnętrznych cementowo-wapiennych, ściany płaskie i słupy prostokątne, do 5·m2 (w 1 miejscu)</t>
  </si>
  <si>
    <t>3.10</t>
  </si>
  <si>
    <t>KNR 401/811/7</t>
  </si>
  <si>
    <t>Rozebranie posadzek z płytek na zaprawie cementowej</t>
  </si>
  <si>
    <t>3.11</t>
  </si>
  <si>
    <t>KNR 401/210/1</t>
  </si>
  <si>
    <t>Wykucie bruzd, poziome lub pionowe, beton żwirowy, przekrój do 0,023·m2</t>
  </si>
  <si>
    <t>3.12</t>
  </si>
  <si>
    <t>KNR 402/234/2</t>
  </si>
  <si>
    <t>Demontaż elementów uzbrojenia rurociągu, wpust żeliwny podłogowy, Fi·50·mm</t>
  </si>
  <si>
    <t>3.13</t>
  </si>
  <si>
    <t>KNR 402/233/3</t>
  </si>
  <si>
    <t>Demontaż podejścia odpływowego z rur żeliwnych, Fi·50-80·mm</t>
  </si>
  <si>
    <t>3.14</t>
  </si>
  <si>
    <t>KNR 215/208/3</t>
  </si>
  <si>
    <t>podejście</t>
  </si>
  <si>
    <t>Dodatek za podejścia odpływowe z rur PCW, łączone metodą wciskową, Fi 50·mm</t>
  </si>
  <si>
    <t>3.15</t>
  </si>
  <si>
    <t>KNR 215/212/1</t>
  </si>
  <si>
    <t>Wpusty żeliwne, podłogowe, Dn·50·mm</t>
  </si>
  <si>
    <t>3.16</t>
  </si>
  <si>
    <t>KNR 401/211/1</t>
  </si>
  <si>
    <t>Skucie nierówności betonu, głębokość do 1·cm, na ścianach lub podłogach</t>
  </si>
  <si>
    <t>3.17</t>
  </si>
  <si>
    <t>KNR 401/207/2</t>
  </si>
  <si>
    <t>Zabetonowanie bruzd w podłożach, stropach i ścianach, bez deskowań i stemplowań, żwirobetonem, przekrój do 0,030·m2</t>
  </si>
  <si>
    <t>3.18</t>
  </si>
  <si>
    <t>Uzupełnienie posadzek i cokolików cementowych jednolitych, posadzka, z zatarciem na gładko</t>
  </si>
  <si>
    <t>3.19</t>
  </si>
  <si>
    <t>Izolacje przeciwwilgociowe powłokowe poziome wykonywane na zimno, folia w płynie, 1·warstwa</t>
  </si>
  <si>
    <t>3.20</t>
  </si>
  <si>
    <t>Izolacje przeciwwilgociowe powłokowe poziome wykonywane na zimno, folia w płynie, dodatek za każdą następną warstwę - dodatek za drugą warstwę</t>
  </si>
  <si>
    <t>3.21</t>
  </si>
  <si>
    <t>KNR 202/603/1</t>
  </si>
  <si>
    <t>Izolacje przeciwwilgociowe powłokowe bitumiczne pionowe wykonywane na zimno, folia w płynie wykonywana na ścianach, 1·warstwa</t>
  </si>
  <si>
    <t>3.22</t>
  </si>
  <si>
    <t>KNR 202/603/2</t>
  </si>
  <si>
    <t>Izolacje przeciwwilgociowe powłokowe bitumiczne pionowe wykonywane na zimno, folia w płynie wykonywana na ścianach, dodatek za każdą następną warstwę</t>
  </si>
  <si>
    <t>3.23</t>
  </si>
  <si>
    <t>KNR 202/829/11</t>
  </si>
  <si>
    <t>Licowanie ścian płytkami na klej, płytki 40x40, metoda kombinowana</t>
  </si>
  <si>
    <t>3.24</t>
  </si>
  <si>
    <t>KNR 401/322/3</t>
  </si>
  <si>
    <t>Obsadzenie drobnych elementów, w ścianach z cegieł, narożniki stalowe</t>
  </si>
  <si>
    <t>3.25</t>
  </si>
  <si>
    <t>KNR 202/1104/5</t>
  </si>
  <si>
    <t>Posadzki 1- i 2-barwne z płytek ceramicznych podłogowych (terakotowych) 150x150·mm</t>
  </si>
  <si>
    <t>3.26</t>
  </si>
  <si>
    <t>KNR 401/354/13</t>
  </si>
  <si>
    <t>Wykucie z muru, kratek wentylacyjnych, drzwiczek</t>
  </si>
  <si>
    <t>3.27</t>
  </si>
  <si>
    <t>KNR 401/322/2</t>
  </si>
  <si>
    <t>Obsadzenie drobnych elementów, w ścianach z cegieł, kratki wentylacyjne</t>
  </si>
  <si>
    <t>3.28</t>
  </si>
  <si>
    <t>KNR 215/115/4</t>
  </si>
  <si>
    <t>Bateria natryskowa ścienna, Dn·15·mm</t>
  </si>
  <si>
    <t>3.29</t>
  </si>
  <si>
    <t>DC 20/121/3</t>
  </si>
  <si>
    <t>Usunięcie z budynku gruzu z parteru</t>
  </si>
  <si>
    <t>3.30</t>
  </si>
  <si>
    <t>DC 20/121/4</t>
  </si>
  <si>
    <t>Usunięcie z budynku gruzu, dodatek za każdą kondygnację</t>
  </si>
  <si>
    <t>3.31</t>
  </si>
  <si>
    <t>KNR 401/108/9</t>
  </si>
  <si>
    <t>Wywóz gruzu spryzmowanego samochodami skrzyniowymi do 1·km</t>
  </si>
  <si>
    <t>3.32</t>
  </si>
  <si>
    <t>KNR 401/108/10</t>
  </si>
  <si>
    <t>Wywóz gruzu spryzmowanego samochodami skrzyniowymi na każdy następny 1·km</t>
  </si>
  <si>
    <t>Cena jedn. (netto)</t>
  </si>
  <si>
    <t>Wartość (netto)</t>
  </si>
  <si>
    <t>Kosztorys ofertowy
Prace remontowe w domach studenckich</t>
  </si>
  <si>
    <t>L.p.</t>
  </si>
  <si>
    <t>RAZEM (netto)</t>
  </si>
  <si>
    <t>VAT (8%)</t>
  </si>
  <si>
    <t>RAZEM (brutto)</t>
  </si>
  <si>
    <t>Proszę uzupełnić tylko ceny jednostkowe netto, pozostałe pozycje uzupełnią się automatycznie. Dla potrzeb niniejszego kosztorysu przyjęta została stawka podatku VAT 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</si>
</sst>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/>
    </xf>
    <xf numFmtId="4" fontId="1" fillId="0" borderId="1" xfId="1" applyNumberFormat="1" applyFont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0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4" fontId="1" fillId="0" borderId="3" xfId="1" applyNumberFormat="1" applyFont="1" applyBorder="1" applyAlignment="1">
      <alignment horizontal="center" vertical="center"/>
    </xf>
    <xf numFmtId="4" fontId="1" fillId="3" borderId="3" xfId="1" applyNumberFormat="1" applyFont="1" applyFill="1" applyBorder="1" applyAlignment="1">
      <alignment horizontal="center" vertical="center"/>
    </xf>
    <xf numFmtId="4" fontId="1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4.7109375" style="2" customWidth="1"/>
    <col min="2" max="2" width="19.42578125" style="2" customWidth="1"/>
    <col min="3" max="3" width="57" style="3" customWidth="1"/>
    <col min="4" max="4" width="9.5703125" style="2" customWidth="1"/>
    <col min="5" max="5" width="10.7109375" style="2" customWidth="1"/>
    <col min="6" max="6" width="10.7109375" style="3" customWidth="1"/>
    <col min="7" max="7" width="13.140625" style="3" customWidth="1"/>
    <col min="8" max="16384" width="9.140625" style="3"/>
  </cols>
  <sheetData>
    <row r="1" spans="1:7" ht="31.5" customHeight="1" x14ac:dyDescent="0.25">
      <c r="A1" s="27" t="s">
        <v>194</v>
      </c>
      <c r="B1" s="28"/>
      <c r="C1" s="28"/>
      <c r="D1" s="28"/>
      <c r="E1" s="28"/>
      <c r="F1" s="28"/>
      <c r="G1" s="28"/>
    </row>
    <row r="3" spans="1:7" s="1" customFormat="1" ht="30.75" thickBot="1" x14ac:dyDescent="0.3">
      <c r="A3" s="18" t="s">
        <v>195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192</v>
      </c>
      <c r="G3" s="18" t="s">
        <v>193</v>
      </c>
    </row>
    <row r="4" spans="1:7" ht="24" customHeight="1" thickTop="1" x14ac:dyDescent="0.25">
      <c r="A4" s="19" t="s">
        <v>6</v>
      </c>
      <c r="B4" s="20" t="s">
        <v>5</v>
      </c>
      <c r="C4" s="21" t="s">
        <v>7</v>
      </c>
      <c r="D4" s="22" t="s">
        <v>0</v>
      </c>
      <c r="E4" s="22" t="s">
        <v>0</v>
      </c>
      <c r="F4" s="25" t="s">
        <v>0</v>
      </c>
      <c r="G4" s="25" t="s">
        <v>0</v>
      </c>
    </row>
    <row r="5" spans="1:7" ht="24" customHeight="1" x14ac:dyDescent="0.25">
      <c r="A5" s="4" t="s">
        <v>8</v>
      </c>
      <c r="B5" s="6" t="s">
        <v>9</v>
      </c>
      <c r="C5" s="5" t="s">
        <v>11</v>
      </c>
      <c r="D5" s="6" t="s">
        <v>10</v>
      </c>
      <c r="E5" s="8">
        <v>1350</v>
      </c>
      <c r="F5" s="9"/>
      <c r="G5" s="7" t="str">
        <f>IF(F5="","",F5*E5)</f>
        <v/>
      </c>
    </row>
    <row r="6" spans="1:7" ht="30" x14ac:dyDescent="0.25">
      <c r="A6" s="4" t="s">
        <v>12</v>
      </c>
      <c r="B6" s="6" t="s">
        <v>13</v>
      </c>
      <c r="C6" s="5" t="s">
        <v>14</v>
      </c>
      <c r="D6" s="6" t="s">
        <v>10</v>
      </c>
      <c r="E6" s="8">
        <v>5250</v>
      </c>
      <c r="F6" s="9"/>
      <c r="G6" s="7" t="str">
        <f>IF(F6="","",F6*E6)</f>
        <v/>
      </c>
    </row>
    <row r="7" spans="1:7" ht="24" customHeight="1" x14ac:dyDescent="0.25">
      <c r="A7" s="4" t="s">
        <v>15</v>
      </c>
      <c r="B7" s="6" t="s">
        <v>16</v>
      </c>
      <c r="C7" s="5" t="s">
        <v>17</v>
      </c>
      <c r="D7" s="6" t="s">
        <v>10</v>
      </c>
      <c r="E7" s="8">
        <v>131.25</v>
      </c>
      <c r="F7" s="9"/>
      <c r="G7" s="7" t="str">
        <f t="shared" ref="G7:G21" si="0">IF(F7="","",F7*E7)</f>
        <v/>
      </c>
    </row>
    <row r="8" spans="1:7" ht="45" x14ac:dyDescent="0.25">
      <c r="A8" s="4" t="s">
        <v>18</v>
      </c>
      <c r="B8" s="6" t="s">
        <v>19</v>
      </c>
      <c r="C8" s="5" t="s">
        <v>21</v>
      </c>
      <c r="D8" s="6" t="s">
        <v>20</v>
      </c>
      <c r="E8" s="8">
        <v>10</v>
      </c>
      <c r="F8" s="9"/>
      <c r="G8" s="7" t="str">
        <f t="shared" si="0"/>
        <v/>
      </c>
    </row>
    <row r="9" spans="1:7" ht="45" x14ac:dyDescent="0.25">
      <c r="A9" s="4" t="s">
        <v>22</v>
      </c>
      <c r="B9" s="6" t="s">
        <v>23</v>
      </c>
      <c r="C9" s="5" t="s">
        <v>25</v>
      </c>
      <c r="D9" s="6" t="s">
        <v>24</v>
      </c>
      <c r="E9" s="8">
        <v>20</v>
      </c>
      <c r="F9" s="9"/>
      <c r="G9" s="7" t="str">
        <f t="shared" si="0"/>
        <v/>
      </c>
    </row>
    <row r="10" spans="1:7" ht="45" x14ac:dyDescent="0.25">
      <c r="A10" s="4" t="s">
        <v>26</v>
      </c>
      <c r="B10" s="6" t="s">
        <v>27</v>
      </c>
      <c r="C10" s="5" t="s">
        <v>28</v>
      </c>
      <c r="D10" s="6" t="s">
        <v>10</v>
      </c>
      <c r="E10" s="8">
        <v>262.5</v>
      </c>
      <c r="F10" s="9"/>
      <c r="G10" s="7" t="str">
        <f t="shared" si="0"/>
        <v/>
      </c>
    </row>
    <row r="11" spans="1:7" ht="30" x14ac:dyDescent="0.25">
      <c r="A11" s="4" t="s">
        <v>29</v>
      </c>
      <c r="B11" s="6" t="s">
        <v>30</v>
      </c>
      <c r="C11" s="5" t="s">
        <v>31</v>
      </c>
      <c r="D11" s="6" t="s">
        <v>10</v>
      </c>
      <c r="E11" s="8">
        <v>1950</v>
      </c>
      <c r="F11" s="9"/>
      <c r="G11" s="7" t="str">
        <f t="shared" si="0"/>
        <v/>
      </c>
    </row>
    <row r="12" spans="1:7" ht="45" x14ac:dyDescent="0.25">
      <c r="A12" s="4" t="s">
        <v>32</v>
      </c>
      <c r="B12" s="6" t="s">
        <v>33</v>
      </c>
      <c r="C12" s="5" t="s">
        <v>34</v>
      </c>
      <c r="D12" s="6" t="s">
        <v>10</v>
      </c>
      <c r="E12" s="8">
        <v>675</v>
      </c>
      <c r="F12" s="9"/>
      <c r="G12" s="7" t="str">
        <f t="shared" si="0"/>
        <v/>
      </c>
    </row>
    <row r="13" spans="1:7" ht="24" customHeight="1" x14ac:dyDescent="0.25">
      <c r="A13" s="4" t="s">
        <v>35</v>
      </c>
      <c r="B13" s="6" t="s">
        <v>36</v>
      </c>
      <c r="C13" s="5" t="s">
        <v>37</v>
      </c>
      <c r="D13" s="6" t="s">
        <v>10</v>
      </c>
      <c r="E13" s="8">
        <v>750</v>
      </c>
      <c r="F13" s="9"/>
      <c r="G13" s="7" t="str">
        <f t="shared" si="0"/>
        <v/>
      </c>
    </row>
    <row r="14" spans="1:7" ht="30" x14ac:dyDescent="0.25">
      <c r="A14" s="4" t="s">
        <v>38</v>
      </c>
      <c r="B14" s="6" t="s">
        <v>39</v>
      </c>
      <c r="C14" s="5" t="s">
        <v>40</v>
      </c>
      <c r="D14" s="6" t="s">
        <v>10</v>
      </c>
      <c r="E14" s="8">
        <v>3900</v>
      </c>
      <c r="F14" s="9"/>
      <c r="G14" s="7" t="str">
        <f t="shared" si="0"/>
        <v/>
      </c>
    </row>
    <row r="15" spans="1:7" ht="30" x14ac:dyDescent="0.25">
      <c r="A15" s="4" t="s">
        <v>41</v>
      </c>
      <c r="B15" s="6" t="s">
        <v>39</v>
      </c>
      <c r="C15" s="5" t="s">
        <v>42</v>
      </c>
      <c r="D15" s="6" t="s">
        <v>10</v>
      </c>
      <c r="E15" s="8">
        <v>1350</v>
      </c>
      <c r="F15" s="9"/>
      <c r="G15" s="7" t="str">
        <f t="shared" si="0"/>
        <v/>
      </c>
    </row>
    <row r="16" spans="1:7" ht="30" x14ac:dyDescent="0.25">
      <c r="A16" s="4" t="s">
        <v>43</v>
      </c>
      <c r="B16" s="6" t="s">
        <v>44</v>
      </c>
      <c r="C16" s="5" t="s">
        <v>45</v>
      </c>
      <c r="D16" s="6" t="s">
        <v>10</v>
      </c>
      <c r="E16" s="8">
        <v>1350</v>
      </c>
      <c r="F16" s="9"/>
      <c r="G16" s="7" t="str">
        <f t="shared" si="0"/>
        <v/>
      </c>
    </row>
    <row r="17" spans="1:7" ht="30" x14ac:dyDescent="0.25">
      <c r="A17" s="4" t="s">
        <v>46</v>
      </c>
      <c r="B17" s="6" t="s">
        <v>47</v>
      </c>
      <c r="C17" s="5" t="s">
        <v>48</v>
      </c>
      <c r="D17" s="6" t="s">
        <v>10</v>
      </c>
      <c r="E17" s="8">
        <v>3900</v>
      </c>
      <c r="F17" s="9"/>
      <c r="G17" s="7" t="str">
        <f t="shared" si="0"/>
        <v/>
      </c>
    </row>
    <row r="18" spans="1:7" ht="30" x14ac:dyDescent="0.25">
      <c r="A18" s="4" t="s">
        <v>49</v>
      </c>
      <c r="B18" s="6" t="s">
        <v>50</v>
      </c>
      <c r="C18" s="5" t="s">
        <v>51</v>
      </c>
      <c r="D18" s="6" t="s">
        <v>10</v>
      </c>
      <c r="E18" s="8">
        <v>37.5</v>
      </c>
      <c r="F18" s="9"/>
      <c r="G18" s="7" t="str">
        <f t="shared" si="0"/>
        <v/>
      </c>
    </row>
    <row r="19" spans="1:7" ht="30" x14ac:dyDescent="0.25">
      <c r="A19" s="4" t="s">
        <v>52</v>
      </c>
      <c r="B19" s="6" t="s">
        <v>53</v>
      </c>
      <c r="C19" s="5" t="s">
        <v>55</v>
      </c>
      <c r="D19" s="6" t="s">
        <v>54</v>
      </c>
      <c r="E19" s="8">
        <v>165</v>
      </c>
      <c r="F19" s="9"/>
      <c r="G19" s="7" t="str">
        <f t="shared" si="0"/>
        <v/>
      </c>
    </row>
    <row r="20" spans="1:7" ht="30" x14ac:dyDescent="0.25">
      <c r="A20" s="4" t="s">
        <v>56</v>
      </c>
      <c r="B20" s="6" t="s">
        <v>57</v>
      </c>
      <c r="C20" s="5" t="s">
        <v>58</v>
      </c>
      <c r="D20" s="6" t="s">
        <v>10</v>
      </c>
      <c r="E20" s="8">
        <v>650</v>
      </c>
      <c r="F20" s="9"/>
      <c r="G20" s="7" t="str">
        <f t="shared" si="0"/>
        <v/>
      </c>
    </row>
    <row r="21" spans="1:7" ht="45.75" thickBot="1" x14ac:dyDescent="0.3">
      <c r="A21" s="12" t="s">
        <v>59</v>
      </c>
      <c r="B21" s="13" t="s">
        <v>60</v>
      </c>
      <c r="C21" s="14" t="s">
        <v>61</v>
      </c>
      <c r="D21" s="13" t="s">
        <v>10</v>
      </c>
      <c r="E21" s="15">
        <v>135</v>
      </c>
      <c r="F21" s="16"/>
      <c r="G21" s="17" t="str">
        <f t="shared" si="0"/>
        <v/>
      </c>
    </row>
    <row r="22" spans="1:7" ht="24" customHeight="1" thickTop="1" x14ac:dyDescent="0.25">
      <c r="A22" s="19" t="s">
        <v>62</v>
      </c>
      <c r="B22" s="20" t="s">
        <v>5</v>
      </c>
      <c r="C22" s="21" t="s">
        <v>63</v>
      </c>
      <c r="D22" s="22" t="s">
        <v>0</v>
      </c>
      <c r="E22" s="23" t="s">
        <v>0</v>
      </c>
      <c r="F22" s="23"/>
      <c r="G22" s="24" t="s">
        <v>0</v>
      </c>
    </row>
    <row r="23" spans="1:7" ht="24" customHeight="1" x14ac:dyDescent="0.25">
      <c r="A23" s="4" t="s">
        <v>64</v>
      </c>
      <c r="B23" s="6" t="s">
        <v>65</v>
      </c>
      <c r="C23" s="5" t="s">
        <v>66</v>
      </c>
      <c r="D23" s="6" t="s">
        <v>10</v>
      </c>
      <c r="E23" s="8">
        <v>350</v>
      </c>
      <c r="F23" s="9"/>
      <c r="G23" s="7" t="str">
        <f t="shared" ref="G23:G32" si="1">IF(F23="","",F23*E23)</f>
        <v/>
      </c>
    </row>
    <row r="24" spans="1:7" ht="45" x14ac:dyDescent="0.25">
      <c r="A24" s="4" t="s">
        <v>67</v>
      </c>
      <c r="B24" s="6" t="s">
        <v>68</v>
      </c>
      <c r="C24" s="5" t="s">
        <v>69</v>
      </c>
      <c r="D24" s="6" t="s">
        <v>10</v>
      </c>
      <c r="E24" s="8">
        <v>350</v>
      </c>
      <c r="F24" s="9"/>
      <c r="G24" s="7" t="str">
        <f t="shared" si="1"/>
        <v/>
      </c>
    </row>
    <row r="25" spans="1:7" ht="30" x14ac:dyDescent="0.25">
      <c r="A25" s="4" t="s">
        <v>70</v>
      </c>
      <c r="B25" s="6" t="s">
        <v>71</v>
      </c>
      <c r="C25" s="5" t="s">
        <v>72</v>
      </c>
      <c r="D25" s="6" t="s">
        <v>10</v>
      </c>
      <c r="E25" s="8">
        <v>135</v>
      </c>
      <c r="F25" s="9"/>
      <c r="G25" s="7" t="str">
        <f t="shared" si="1"/>
        <v/>
      </c>
    </row>
    <row r="26" spans="1:7" ht="45" x14ac:dyDescent="0.25">
      <c r="A26" s="4" t="s">
        <v>73</v>
      </c>
      <c r="B26" s="6" t="s">
        <v>74</v>
      </c>
      <c r="C26" s="5" t="s">
        <v>75</v>
      </c>
      <c r="D26" s="6" t="s">
        <v>10</v>
      </c>
      <c r="E26" s="8">
        <v>40.5</v>
      </c>
      <c r="F26" s="9"/>
      <c r="G26" s="7" t="str">
        <f t="shared" si="1"/>
        <v/>
      </c>
    </row>
    <row r="27" spans="1:7" ht="45" x14ac:dyDescent="0.25">
      <c r="A27" s="4" t="s">
        <v>76</v>
      </c>
      <c r="B27" s="6" t="s">
        <v>77</v>
      </c>
      <c r="C27" s="5" t="s">
        <v>78</v>
      </c>
      <c r="D27" s="6" t="s">
        <v>54</v>
      </c>
      <c r="E27" s="8">
        <v>72</v>
      </c>
      <c r="F27" s="9"/>
      <c r="G27" s="7" t="str">
        <f t="shared" si="1"/>
        <v/>
      </c>
    </row>
    <row r="28" spans="1:7" ht="30" x14ac:dyDescent="0.25">
      <c r="A28" s="4" t="s">
        <v>79</v>
      </c>
      <c r="B28" s="6" t="s">
        <v>80</v>
      </c>
      <c r="C28" s="5" t="s">
        <v>81</v>
      </c>
      <c r="D28" s="6" t="s">
        <v>10</v>
      </c>
      <c r="E28" s="8">
        <v>135</v>
      </c>
      <c r="F28" s="9"/>
      <c r="G28" s="7" t="str">
        <f t="shared" si="1"/>
        <v/>
      </c>
    </row>
    <row r="29" spans="1:7" ht="30" x14ac:dyDescent="0.25">
      <c r="A29" s="4" t="s">
        <v>82</v>
      </c>
      <c r="B29" s="6" t="s">
        <v>83</v>
      </c>
      <c r="C29" s="5" t="s">
        <v>84</v>
      </c>
      <c r="D29" s="6" t="s">
        <v>10</v>
      </c>
      <c r="E29" s="8">
        <v>135</v>
      </c>
      <c r="F29" s="9"/>
      <c r="G29" s="7" t="str">
        <f t="shared" si="1"/>
        <v/>
      </c>
    </row>
    <row r="30" spans="1:7" ht="60" x14ac:dyDescent="0.25">
      <c r="A30" s="4" t="s">
        <v>85</v>
      </c>
      <c r="B30" s="6" t="s">
        <v>86</v>
      </c>
      <c r="C30" s="5" t="s">
        <v>87</v>
      </c>
      <c r="D30" s="6" t="s">
        <v>10</v>
      </c>
      <c r="E30" s="8">
        <v>135</v>
      </c>
      <c r="F30" s="9"/>
      <c r="G30" s="7" t="str">
        <f t="shared" si="1"/>
        <v/>
      </c>
    </row>
    <row r="31" spans="1:7" ht="75" x14ac:dyDescent="0.25">
      <c r="A31" s="4" t="s">
        <v>88</v>
      </c>
      <c r="B31" s="6" t="s">
        <v>89</v>
      </c>
      <c r="C31" s="5" t="s">
        <v>90</v>
      </c>
      <c r="D31" s="6" t="s">
        <v>54</v>
      </c>
      <c r="E31" s="8">
        <v>72</v>
      </c>
      <c r="F31" s="9"/>
      <c r="G31" s="7" t="str">
        <f t="shared" si="1"/>
        <v/>
      </c>
    </row>
    <row r="32" spans="1:7" ht="45.75" thickBot="1" x14ac:dyDescent="0.3">
      <c r="A32" s="12" t="s">
        <v>91</v>
      </c>
      <c r="B32" s="13" t="s">
        <v>92</v>
      </c>
      <c r="C32" s="14" t="s">
        <v>93</v>
      </c>
      <c r="D32" s="13" t="s">
        <v>10</v>
      </c>
      <c r="E32" s="15">
        <v>85</v>
      </c>
      <c r="F32" s="16"/>
      <c r="G32" s="17" t="str">
        <f t="shared" si="1"/>
        <v/>
      </c>
    </row>
    <row r="33" spans="1:7" ht="24" customHeight="1" thickTop="1" x14ac:dyDescent="0.25">
      <c r="A33" s="19" t="s">
        <v>94</v>
      </c>
      <c r="B33" s="20" t="s">
        <v>5</v>
      </c>
      <c r="C33" s="21" t="s">
        <v>95</v>
      </c>
      <c r="D33" s="22" t="s">
        <v>0</v>
      </c>
      <c r="E33" s="23" t="s">
        <v>0</v>
      </c>
      <c r="F33" s="23"/>
      <c r="G33" s="24" t="s">
        <v>0</v>
      </c>
    </row>
    <row r="34" spans="1:7" ht="24" customHeight="1" x14ac:dyDescent="0.25">
      <c r="A34" s="4" t="s">
        <v>96</v>
      </c>
      <c r="B34" s="6" t="s">
        <v>97</v>
      </c>
      <c r="C34" s="5" t="s">
        <v>99</v>
      </c>
      <c r="D34" s="6" t="s">
        <v>98</v>
      </c>
      <c r="E34" s="8">
        <v>10</v>
      </c>
      <c r="F34" s="9"/>
      <c r="G34" s="7" t="str">
        <f t="shared" ref="G34:G65" si="2">IF(F34="","",F34*E34)</f>
        <v/>
      </c>
    </row>
    <row r="35" spans="1:7" ht="24" customHeight="1" x14ac:dyDescent="0.25">
      <c r="A35" s="4" t="s">
        <v>100</v>
      </c>
      <c r="B35" s="6" t="s">
        <v>101</v>
      </c>
      <c r="C35" s="5" t="s">
        <v>103</v>
      </c>
      <c r="D35" s="6" t="s">
        <v>102</v>
      </c>
      <c r="E35" s="8">
        <v>10</v>
      </c>
      <c r="F35" s="9"/>
      <c r="G35" s="7" t="str">
        <f t="shared" si="2"/>
        <v/>
      </c>
    </row>
    <row r="36" spans="1:7" ht="24" customHeight="1" x14ac:dyDescent="0.25">
      <c r="A36" s="4" t="s">
        <v>104</v>
      </c>
      <c r="B36" s="6" t="s">
        <v>105</v>
      </c>
      <c r="C36" s="5" t="s">
        <v>106</v>
      </c>
      <c r="D36" s="6" t="s">
        <v>10</v>
      </c>
      <c r="E36" s="8">
        <v>102</v>
      </c>
      <c r="F36" s="9"/>
      <c r="G36" s="7" t="str">
        <f t="shared" si="2"/>
        <v/>
      </c>
    </row>
    <row r="37" spans="1:7" ht="30" x14ac:dyDescent="0.25">
      <c r="A37" s="4" t="s">
        <v>107</v>
      </c>
      <c r="B37" s="6" t="s">
        <v>108</v>
      </c>
      <c r="C37" s="5" t="s">
        <v>109</v>
      </c>
      <c r="D37" s="6" t="s">
        <v>10</v>
      </c>
      <c r="E37" s="8">
        <v>102</v>
      </c>
      <c r="F37" s="9"/>
      <c r="G37" s="7" t="str">
        <f t="shared" si="2"/>
        <v/>
      </c>
    </row>
    <row r="38" spans="1:7" ht="30" x14ac:dyDescent="0.25">
      <c r="A38" s="4" t="s">
        <v>110</v>
      </c>
      <c r="B38" s="6" t="s">
        <v>111</v>
      </c>
      <c r="C38" s="5" t="s">
        <v>112</v>
      </c>
      <c r="D38" s="6" t="s">
        <v>102</v>
      </c>
      <c r="E38" s="8">
        <v>20</v>
      </c>
      <c r="F38" s="9"/>
      <c r="G38" s="7" t="str">
        <f t="shared" si="2"/>
        <v/>
      </c>
    </row>
    <row r="39" spans="1:7" ht="30" x14ac:dyDescent="0.25">
      <c r="A39" s="4" t="s">
        <v>113</v>
      </c>
      <c r="B39" s="6" t="s">
        <v>114</v>
      </c>
      <c r="C39" s="5" t="s">
        <v>115</v>
      </c>
      <c r="D39" s="6" t="s">
        <v>24</v>
      </c>
      <c r="E39" s="8">
        <v>20</v>
      </c>
      <c r="F39" s="9"/>
      <c r="G39" s="7" t="str">
        <f t="shared" si="2"/>
        <v/>
      </c>
    </row>
    <row r="40" spans="1:7" ht="30" x14ac:dyDescent="0.25">
      <c r="A40" s="4" t="s">
        <v>116</v>
      </c>
      <c r="B40" s="6" t="s">
        <v>117</v>
      </c>
      <c r="C40" s="5" t="s">
        <v>118</v>
      </c>
      <c r="D40" s="6" t="s">
        <v>54</v>
      </c>
      <c r="E40" s="8">
        <v>20</v>
      </c>
      <c r="F40" s="9"/>
      <c r="G40" s="7" t="str">
        <f t="shared" si="2"/>
        <v/>
      </c>
    </row>
    <row r="41" spans="1:7" ht="60" x14ac:dyDescent="0.25">
      <c r="A41" s="4" t="s">
        <v>119</v>
      </c>
      <c r="B41" s="6" t="s">
        <v>120</v>
      </c>
      <c r="C41" s="5" t="s">
        <v>121</v>
      </c>
      <c r="D41" s="6" t="s">
        <v>10</v>
      </c>
      <c r="E41" s="8">
        <v>102</v>
      </c>
      <c r="F41" s="9"/>
      <c r="G41" s="7" t="str">
        <f t="shared" si="2"/>
        <v/>
      </c>
    </row>
    <row r="42" spans="1:7" ht="45" x14ac:dyDescent="0.25">
      <c r="A42" s="4" t="s">
        <v>122</v>
      </c>
      <c r="B42" s="6" t="s">
        <v>123</v>
      </c>
      <c r="C42" s="5" t="s">
        <v>124</v>
      </c>
      <c r="D42" s="6" t="s">
        <v>10</v>
      </c>
      <c r="E42" s="8">
        <v>102</v>
      </c>
      <c r="F42" s="9"/>
      <c r="G42" s="7" t="str">
        <f t="shared" si="2"/>
        <v/>
      </c>
    </row>
    <row r="43" spans="1:7" ht="24" customHeight="1" x14ac:dyDescent="0.25">
      <c r="A43" s="4" t="s">
        <v>125</v>
      </c>
      <c r="B43" s="6" t="s">
        <v>126</v>
      </c>
      <c r="C43" s="5" t="s">
        <v>127</v>
      </c>
      <c r="D43" s="6" t="s">
        <v>10</v>
      </c>
      <c r="E43" s="8">
        <v>9</v>
      </c>
      <c r="F43" s="9"/>
      <c r="G43" s="7" t="str">
        <f t="shared" si="2"/>
        <v/>
      </c>
    </row>
    <row r="44" spans="1:7" ht="30" x14ac:dyDescent="0.25">
      <c r="A44" s="4" t="s">
        <v>128</v>
      </c>
      <c r="B44" s="6" t="s">
        <v>129</v>
      </c>
      <c r="C44" s="5" t="s">
        <v>130</v>
      </c>
      <c r="D44" s="6" t="s">
        <v>54</v>
      </c>
      <c r="E44" s="8">
        <v>7</v>
      </c>
      <c r="F44" s="9"/>
      <c r="G44" s="7" t="str">
        <f t="shared" si="2"/>
        <v/>
      </c>
    </row>
    <row r="45" spans="1:7" ht="30" x14ac:dyDescent="0.25">
      <c r="A45" s="4" t="s">
        <v>131</v>
      </c>
      <c r="B45" s="6" t="s">
        <v>132</v>
      </c>
      <c r="C45" s="5" t="s">
        <v>133</v>
      </c>
      <c r="D45" s="6" t="s">
        <v>102</v>
      </c>
      <c r="E45" s="8">
        <v>10</v>
      </c>
      <c r="F45" s="9"/>
      <c r="G45" s="7" t="str">
        <f t="shared" si="2"/>
        <v/>
      </c>
    </row>
    <row r="46" spans="1:7" ht="30" x14ac:dyDescent="0.25">
      <c r="A46" s="4" t="s">
        <v>134</v>
      </c>
      <c r="B46" s="6" t="s">
        <v>135</v>
      </c>
      <c r="C46" s="5" t="s">
        <v>136</v>
      </c>
      <c r="D46" s="6" t="s">
        <v>102</v>
      </c>
      <c r="E46" s="8">
        <v>10</v>
      </c>
      <c r="F46" s="9"/>
      <c r="G46" s="7" t="str">
        <f t="shared" si="2"/>
        <v/>
      </c>
    </row>
    <row r="47" spans="1:7" ht="30" x14ac:dyDescent="0.25">
      <c r="A47" s="4" t="s">
        <v>137</v>
      </c>
      <c r="B47" s="6" t="s">
        <v>138</v>
      </c>
      <c r="C47" s="5" t="s">
        <v>140</v>
      </c>
      <c r="D47" s="6" t="s">
        <v>139</v>
      </c>
      <c r="E47" s="8">
        <v>10</v>
      </c>
      <c r="F47" s="9"/>
      <c r="G47" s="7" t="str">
        <f t="shared" si="2"/>
        <v/>
      </c>
    </row>
    <row r="48" spans="1:7" ht="24" customHeight="1" x14ac:dyDescent="0.25">
      <c r="A48" s="4" t="s">
        <v>141</v>
      </c>
      <c r="B48" s="6" t="s">
        <v>142</v>
      </c>
      <c r="C48" s="5" t="s">
        <v>143</v>
      </c>
      <c r="D48" s="6" t="s">
        <v>102</v>
      </c>
      <c r="E48" s="8">
        <v>10</v>
      </c>
      <c r="F48" s="9"/>
      <c r="G48" s="7" t="str">
        <f t="shared" si="2"/>
        <v/>
      </c>
    </row>
    <row r="49" spans="1:7" ht="30" x14ac:dyDescent="0.25">
      <c r="A49" s="4" t="s">
        <v>144</v>
      </c>
      <c r="B49" s="6" t="s">
        <v>145</v>
      </c>
      <c r="C49" s="5" t="s">
        <v>146</v>
      </c>
      <c r="D49" s="6" t="s">
        <v>10</v>
      </c>
      <c r="E49" s="8">
        <v>9</v>
      </c>
      <c r="F49" s="9"/>
      <c r="G49" s="7" t="str">
        <f t="shared" si="2"/>
        <v/>
      </c>
    </row>
    <row r="50" spans="1:7" ht="45" x14ac:dyDescent="0.25">
      <c r="A50" s="4" t="s">
        <v>147</v>
      </c>
      <c r="B50" s="6" t="s">
        <v>148</v>
      </c>
      <c r="C50" s="5" t="s">
        <v>149</v>
      </c>
      <c r="D50" s="6" t="s">
        <v>54</v>
      </c>
      <c r="E50" s="8">
        <v>7</v>
      </c>
      <c r="F50" s="9"/>
      <c r="G50" s="7" t="str">
        <f t="shared" si="2"/>
        <v/>
      </c>
    </row>
    <row r="51" spans="1:7" ht="30" x14ac:dyDescent="0.25">
      <c r="A51" s="4" t="s">
        <v>150</v>
      </c>
      <c r="B51" s="6" t="s">
        <v>74</v>
      </c>
      <c r="C51" s="5" t="s">
        <v>151</v>
      </c>
      <c r="D51" s="6" t="s">
        <v>10</v>
      </c>
      <c r="E51" s="8">
        <v>9</v>
      </c>
      <c r="F51" s="9"/>
      <c r="G51" s="7" t="str">
        <f t="shared" si="2"/>
        <v/>
      </c>
    </row>
    <row r="52" spans="1:7" ht="30" x14ac:dyDescent="0.25">
      <c r="A52" s="4" t="s">
        <v>152</v>
      </c>
      <c r="B52" s="6" t="s">
        <v>80</v>
      </c>
      <c r="C52" s="5" t="s">
        <v>153</v>
      </c>
      <c r="D52" s="6" t="s">
        <v>10</v>
      </c>
      <c r="E52" s="8">
        <v>9</v>
      </c>
      <c r="F52" s="9"/>
      <c r="G52" s="7" t="str">
        <f t="shared" si="2"/>
        <v/>
      </c>
    </row>
    <row r="53" spans="1:7" ht="45" x14ac:dyDescent="0.25">
      <c r="A53" s="4" t="s">
        <v>154</v>
      </c>
      <c r="B53" s="6" t="s">
        <v>83</v>
      </c>
      <c r="C53" s="5" t="s">
        <v>155</v>
      </c>
      <c r="D53" s="6" t="s">
        <v>10</v>
      </c>
      <c r="E53" s="8">
        <v>9</v>
      </c>
      <c r="F53" s="9"/>
      <c r="G53" s="7" t="str">
        <f t="shared" si="2"/>
        <v/>
      </c>
    </row>
    <row r="54" spans="1:7" ht="45" x14ac:dyDescent="0.25">
      <c r="A54" s="4" t="s">
        <v>156</v>
      </c>
      <c r="B54" s="6" t="s">
        <v>157</v>
      </c>
      <c r="C54" s="5" t="s">
        <v>158</v>
      </c>
      <c r="D54" s="6" t="s">
        <v>10</v>
      </c>
      <c r="E54" s="8">
        <v>112</v>
      </c>
      <c r="F54" s="9"/>
      <c r="G54" s="7" t="str">
        <f t="shared" si="2"/>
        <v/>
      </c>
    </row>
    <row r="55" spans="1:7" ht="45" x14ac:dyDescent="0.25">
      <c r="A55" s="4" t="s">
        <v>159</v>
      </c>
      <c r="B55" s="6" t="s">
        <v>160</v>
      </c>
      <c r="C55" s="5" t="s">
        <v>161</v>
      </c>
      <c r="D55" s="6" t="s">
        <v>10</v>
      </c>
      <c r="E55" s="8">
        <v>112</v>
      </c>
      <c r="F55" s="9"/>
      <c r="G55" s="7" t="str">
        <f t="shared" si="2"/>
        <v/>
      </c>
    </row>
    <row r="56" spans="1:7" ht="30" x14ac:dyDescent="0.25">
      <c r="A56" s="4" t="s">
        <v>162</v>
      </c>
      <c r="B56" s="6" t="s">
        <v>163</v>
      </c>
      <c r="C56" s="5" t="s">
        <v>164</v>
      </c>
      <c r="D56" s="6" t="s">
        <v>10</v>
      </c>
      <c r="E56" s="8">
        <v>102</v>
      </c>
      <c r="F56" s="9"/>
      <c r="G56" s="7" t="str">
        <f t="shared" si="2"/>
        <v/>
      </c>
    </row>
    <row r="57" spans="1:7" ht="30" x14ac:dyDescent="0.25">
      <c r="A57" s="4" t="s">
        <v>165</v>
      </c>
      <c r="B57" s="6" t="s">
        <v>166</v>
      </c>
      <c r="C57" s="5" t="s">
        <v>167</v>
      </c>
      <c r="D57" s="6" t="s">
        <v>102</v>
      </c>
      <c r="E57" s="8">
        <v>30</v>
      </c>
      <c r="F57" s="9"/>
      <c r="G57" s="7" t="str">
        <f t="shared" si="2"/>
        <v/>
      </c>
    </row>
    <row r="58" spans="1:7" ht="30" x14ac:dyDescent="0.25">
      <c r="A58" s="4" t="s">
        <v>168</v>
      </c>
      <c r="B58" s="6" t="s">
        <v>169</v>
      </c>
      <c r="C58" s="5" t="s">
        <v>170</v>
      </c>
      <c r="D58" s="6" t="s">
        <v>10</v>
      </c>
      <c r="E58" s="8">
        <v>9</v>
      </c>
      <c r="F58" s="9"/>
      <c r="G58" s="7" t="str">
        <f t="shared" si="2"/>
        <v/>
      </c>
    </row>
    <row r="59" spans="1:7" ht="24" customHeight="1" x14ac:dyDescent="0.25">
      <c r="A59" s="4" t="s">
        <v>171</v>
      </c>
      <c r="B59" s="6" t="s">
        <v>172</v>
      </c>
      <c r="C59" s="5" t="s">
        <v>173</v>
      </c>
      <c r="D59" s="6" t="s">
        <v>102</v>
      </c>
      <c r="E59" s="8">
        <v>10</v>
      </c>
      <c r="F59" s="9"/>
      <c r="G59" s="7" t="str">
        <f t="shared" si="2"/>
        <v/>
      </c>
    </row>
    <row r="60" spans="1:7" ht="30" x14ac:dyDescent="0.25">
      <c r="A60" s="4" t="s">
        <v>174</v>
      </c>
      <c r="B60" s="6" t="s">
        <v>175</v>
      </c>
      <c r="C60" s="5" t="s">
        <v>176</v>
      </c>
      <c r="D60" s="6" t="s">
        <v>102</v>
      </c>
      <c r="E60" s="8">
        <v>10</v>
      </c>
      <c r="F60" s="9"/>
      <c r="G60" s="7" t="str">
        <f t="shared" si="2"/>
        <v/>
      </c>
    </row>
    <row r="61" spans="1:7" ht="24" customHeight="1" x14ac:dyDescent="0.25">
      <c r="A61" s="4" t="s">
        <v>177</v>
      </c>
      <c r="B61" s="6" t="s">
        <v>178</v>
      </c>
      <c r="C61" s="5" t="s">
        <v>179</v>
      </c>
      <c r="D61" s="6" t="s">
        <v>102</v>
      </c>
      <c r="E61" s="8">
        <v>10</v>
      </c>
      <c r="F61" s="9"/>
      <c r="G61" s="7" t="str">
        <f t="shared" si="2"/>
        <v/>
      </c>
    </row>
    <row r="62" spans="1:7" ht="24" customHeight="1" x14ac:dyDescent="0.25">
      <c r="A62" s="4" t="s">
        <v>180</v>
      </c>
      <c r="B62" s="6" t="s">
        <v>181</v>
      </c>
      <c r="C62" s="5" t="s">
        <v>182</v>
      </c>
      <c r="D62" s="6" t="s">
        <v>20</v>
      </c>
      <c r="E62" s="8">
        <v>3</v>
      </c>
      <c r="F62" s="9"/>
      <c r="G62" s="7" t="str">
        <f t="shared" si="2"/>
        <v/>
      </c>
    </row>
    <row r="63" spans="1:7" ht="24" customHeight="1" x14ac:dyDescent="0.25">
      <c r="A63" s="4" t="s">
        <v>183</v>
      </c>
      <c r="B63" s="6" t="s">
        <v>184</v>
      </c>
      <c r="C63" s="5" t="s">
        <v>185</v>
      </c>
      <c r="D63" s="6" t="s">
        <v>20</v>
      </c>
      <c r="E63" s="8">
        <v>3</v>
      </c>
      <c r="F63" s="9"/>
      <c r="G63" s="7" t="str">
        <f t="shared" si="2"/>
        <v/>
      </c>
    </row>
    <row r="64" spans="1:7" ht="30" x14ac:dyDescent="0.25">
      <c r="A64" s="4" t="s">
        <v>186</v>
      </c>
      <c r="B64" s="6" t="s">
        <v>187</v>
      </c>
      <c r="C64" s="5" t="s">
        <v>188</v>
      </c>
      <c r="D64" s="6" t="s">
        <v>20</v>
      </c>
      <c r="E64" s="8">
        <v>3</v>
      </c>
      <c r="F64" s="9"/>
      <c r="G64" s="7" t="str">
        <f t="shared" si="2"/>
        <v/>
      </c>
    </row>
    <row r="65" spans="1:7" ht="30.75" thickBot="1" x14ac:dyDescent="0.3">
      <c r="A65" s="12" t="s">
        <v>189</v>
      </c>
      <c r="B65" s="13" t="s">
        <v>190</v>
      </c>
      <c r="C65" s="14" t="s">
        <v>191</v>
      </c>
      <c r="D65" s="13" t="s">
        <v>20</v>
      </c>
      <c r="E65" s="15">
        <v>3</v>
      </c>
      <c r="F65" s="16"/>
      <c r="G65" s="17" t="str">
        <f t="shared" si="2"/>
        <v/>
      </c>
    </row>
    <row r="66" spans="1:7" ht="24" customHeight="1" thickTop="1" x14ac:dyDescent="0.25">
      <c r="A66" s="29" t="s">
        <v>196</v>
      </c>
      <c r="B66" s="29"/>
      <c r="C66" s="29"/>
      <c r="D66" s="29"/>
      <c r="E66" s="29"/>
      <c r="F66" s="29"/>
      <c r="G66" s="26" t="str">
        <f>IF(SUM(G5:G65)=0,"",SUM(G5:G65))</f>
        <v/>
      </c>
    </row>
    <row r="67" spans="1:7" ht="24" customHeight="1" x14ac:dyDescent="0.25">
      <c r="A67" s="30" t="s">
        <v>197</v>
      </c>
      <c r="B67" s="30"/>
      <c r="C67" s="30"/>
      <c r="D67" s="30"/>
      <c r="E67" s="30"/>
      <c r="F67" s="30"/>
      <c r="G67" s="11" t="str">
        <f>IF(G66="","",ROUND(G66*0.08,2))</f>
        <v/>
      </c>
    </row>
    <row r="68" spans="1:7" ht="24" customHeight="1" x14ac:dyDescent="0.25">
      <c r="A68" s="30" t="s">
        <v>198</v>
      </c>
      <c r="B68" s="30"/>
      <c r="C68" s="30"/>
      <c r="D68" s="30"/>
      <c r="E68" s="30"/>
      <c r="F68" s="30"/>
      <c r="G68" s="10" t="str">
        <f>IF(G66="","",G66+G67)</f>
        <v/>
      </c>
    </row>
    <row r="70" spans="1:7" ht="30" customHeight="1" x14ac:dyDescent="0.25">
      <c r="A70" s="31" t="s">
        <v>199</v>
      </c>
      <c r="B70" s="31"/>
      <c r="C70" s="31"/>
      <c r="D70" s="31"/>
      <c r="E70" s="31"/>
      <c r="F70" s="31"/>
      <c r="G70" s="31"/>
    </row>
  </sheetData>
  <mergeCells count="5">
    <mergeCell ref="A1:G1"/>
    <mergeCell ref="A66:F66"/>
    <mergeCell ref="A67:F67"/>
    <mergeCell ref="A68:F68"/>
    <mergeCell ref="A70:G70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zamowienia2</dc:creator>
  <cp:lastModifiedBy>Joanna Ćwiertnia</cp:lastModifiedBy>
  <cp:lastPrinted>2021-10-04T08:55:25Z</cp:lastPrinted>
  <dcterms:created xsi:type="dcterms:W3CDTF">2021-09-29T12:45:41Z</dcterms:created>
  <dcterms:modified xsi:type="dcterms:W3CDTF">2021-10-04T08:55:30Z</dcterms:modified>
</cp:coreProperties>
</file>