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praca\spółka\2021\sprzęt teleinformatyczny\12.04.2021\"/>
    </mc:Choice>
  </mc:AlternateContent>
  <bookViews>
    <workbookView xWindow="0" yWindow="0" windowWidth="20490" windowHeight="7755" tabRatio="656" firstSheet="1" activeTab="3"/>
  </bookViews>
  <sheets>
    <sheet name="ZAMÓWIENIE CZĘŚCIOWE NR 1" sheetId="10" r:id="rId1"/>
    <sheet name="ZAMÓWIENIE CZĘŚCIOWE NR 2" sheetId="5" r:id="rId2"/>
    <sheet name="ZAMÓWIENIE CZĘŚCIOWE NR 3" sheetId="6" r:id="rId3"/>
    <sheet name="ZAMÓWIENIE CZĘŚCIOWE NR 4" sheetId="7" r:id="rId4"/>
    <sheet name="ZAMÓWIENIE CZĘŚCIOWE NR 5" sheetId="8" r:id="rId5"/>
  </sheets>
  <definedNames>
    <definedName name="_xlnm.Print_Area" localSheetId="0">'ZAMÓWIENIE CZĘŚCIOWE NR 1'!$A$1:$M$9</definedName>
    <definedName name="_xlnm.Print_Area" localSheetId="1">'ZAMÓWIENIE CZĘŚCIOWE NR 2'!$A$1:$M$9</definedName>
    <definedName name="_xlnm.Print_Area" localSheetId="2">'ZAMÓWIENIE CZĘŚCIOWE NR 3'!$A$1:$M$10</definedName>
    <definedName name="_xlnm.Print_Area" localSheetId="3">'ZAMÓWIENIE CZĘŚCIOWE NR 4'!$A$1:$M$8</definedName>
    <definedName name="_xlnm.Print_Area" localSheetId="4">'ZAMÓWIENIE CZĘŚCIOWE NR 5'!$A$1:$M$10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0" l="1"/>
  <c r="K6" i="10" s="1"/>
  <c r="I6" i="10" s="1"/>
  <c r="J6" i="10"/>
  <c r="G7" i="10"/>
  <c r="J7" i="10"/>
  <c r="K7" i="10"/>
  <c r="I7" i="10" s="1"/>
  <c r="G8" i="10"/>
  <c r="K8" i="10" s="1"/>
  <c r="K9" i="10" s="1"/>
  <c r="J8" i="10"/>
  <c r="J5" i="10"/>
  <c r="G5" i="10"/>
  <c r="K5" i="10" s="1"/>
  <c r="G6" i="5"/>
  <c r="J6" i="5"/>
  <c r="K6" i="5"/>
  <c r="I6" i="5" s="1"/>
  <c r="G7" i="5"/>
  <c r="K7" i="5" s="1"/>
  <c r="J7" i="5"/>
  <c r="G8" i="5"/>
  <c r="K8" i="5" s="1"/>
  <c r="J8" i="5"/>
  <c r="J9" i="5" s="1"/>
  <c r="J5" i="5"/>
  <c r="G5" i="5"/>
  <c r="K5" i="5" s="1"/>
  <c r="I5" i="5" s="1"/>
  <c r="G5" i="6"/>
  <c r="K5" i="6" s="1"/>
  <c r="J5" i="6"/>
  <c r="G6" i="6"/>
  <c r="J6" i="6"/>
  <c r="K6" i="6"/>
  <c r="I6" i="6" s="1"/>
  <c r="G7" i="6"/>
  <c r="J7" i="6"/>
  <c r="K7" i="6"/>
  <c r="I7" i="6" s="1"/>
  <c r="G8" i="6"/>
  <c r="K8" i="6" s="1"/>
  <c r="I8" i="6" s="1"/>
  <c r="J8" i="6"/>
  <c r="G9" i="6"/>
  <c r="K9" i="6" s="1"/>
  <c r="J9" i="6"/>
  <c r="J10" i="6" s="1"/>
  <c r="G6" i="7"/>
  <c r="K6" i="7" s="1"/>
  <c r="J6" i="7"/>
  <c r="G7" i="7"/>
  <c r="K7" i="7" s="1"/>
  <c r="J7" i="7"/>
  <c r="J5" i="7"/>
  <c r="J8" i="7" s="1"/>
  <c r="G5" i="7"/>
  <c r="K5" i="7" s="1"/>
  <c r="J6" i="8"/>
  <c r="J7" i="8"/>
  <c r="J8" i="8"/>
  <c r="J9" i="8"/>
  <c r="G6" i="8"/>
  <c r="K6" i="8" s="1"/>
  <c r="I6" i="8" s="1"/>
  <c r="G7" i="8"/>
  <c r="K7" i="8" s="1"/>
  <c r="G8" i="8"/>
  <c r="K8" i="8" s="1"/>
  <c r="I8" i="8" s="1"/>
  <c r="G9" i="8"/>
  <c r="K9" i="8" s="1"/>
  <c r="I9" i="8" s="1"/>
  <c r="G5" i="8"/>
  <c r="K5" i="8" s="1"/>
  <c r="K10" i="8" s="1"/>
  <c r="J5" i="8"/>
  <c r="J10" i="8" s="1"/>
  <c r="I7" i="7" l="1"/>
  <c r="I6" i="7"/>
  <c r="J9" i="10"/>
  <c r="K10" i="6"/>
  <c r="I8" i="5"/>
  <c r="K9" i="5"/>
  <c r="K8" i="7"/>
  <c r="I5" i="8"/>
  <c r="I8" i="10"/>
  <c r="I5" i="10"/>
  <c r="I7" i="5"/>
  <c r="I9" i="6"/>
  <c r="I5" i="6"/>
  <c r="I5" i="7"/>
  <c r="I8" i="7" s="1"/>
  <c r="I7" i="8"/>
  <c r="I9" i="10" l="1"/>
  <c r="I10" i="6"/>
  <c r="I10" i="8"/>
  <c r="I9" i="5"/>
</calcChain>
</file>

<file path=xl/sharedStrings.xml><?xml version="1.0" encoding="utf-8"?>
<sst xmlns="http://schemas.openxmlformats.org/spreadsheetml/2006/main" count="208" uniqueCount="71">
  <si>
    <t>LP</t>
  </si>
  <si>
    <t>SYMBOL</t>
  </si>
  <si>
    <t>NAZWA</t>
  </si>
  <si>
    <t>ILOŚĆ</t>
  </si>
  <si>
    <t>Cena jedn. netto</t>
  </si>
  <si>
    <t>Cena jedn. brutto</t>
  </si>
  <si>
    <t>Kwota VAT</t>
  </si>
  <si>
    <t>Wartość netto</t>
  </si>
  <si>
    <t>Wartość brutto</t>
  </si>
  <si>
    <t>Stawka VAT</t>
  </si>
  <si>
    <t>Producent</t>
  </si>
  <si>
    <t>Model/Nr katalogowy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</si>
  <si>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</si>
  <si>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</si>
  <si>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</si>
  <si>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</si>
  <si>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</si>
  <si>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</si>
  <si>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</si>
  <si>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</si>
  <si>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</si>
  <si>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</si>
  <si>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j.m</t>
  </si>
  <si>
    <t>Ł</t>
  </si>
  <si>
    <t>szt.</t>
  </si>
  <si>
    <t>J = D x F</t>
  </si>
  <si>
    <t>K = D x G</t>
  </si>
  <si>
    <t>SUMA</t>
  </si>
  <si>
    <t>Ea1</t>
  </si>
  <si>
    <t>Ea4'</t>
  </si>
  <si>
    <t>ET3</t>
  </si>
  <si>
    <t>zestaw komputerowy - komputer , monitor 24", klawiatura, myszka</t>
  </si>
  <si>
    <t>zestaw komputerowy - komputer , monitor 27", klawiatura, myszka</t>
  </si>
  <si>
    <t>zestaw komputerowy z czytnikiem kodów</t>
  </si>
  <si>
    <t>kolektor danych (2D DataMatrix) - czytnik kodów na oddziałach 30</t>
  </si>
  <si>
    <t>Eb2</t>
  </si>
  <si>
    <t>drukarka A4 kolor z funkcją skanera</t>
  </si>
  <si>
    <t>Eb6</t>
  </si>
  <si>
    <t xml:space="preserve">drukarka A4 cz-b </t>
  </si>
  <si>
    <t>druk A4 mocna dużo wydruków</t>
  </si>
  <si>
    <t>drukarka A4 cz-b z funkcją skanera</t>
  </si>
  <si>
    <t>drukarka A4 cz-b z funkcją skanera z czytnikiem</t>
  </si>
  <si>
    <t>Eb3</t>
  </si>
  <si>
    <t>drukarka laserowa A- 3 wielofunkcyjna, kolorowa , 5-podajników</t>
  </si>
  <si>
    <t>Eb4</t>
  </si>
  <si>
    <t xml:space="preserve">drukarka laserowa A-3 wielofunkcyjna, cz-b  - 5 podajników </t>
  </si>
  <si>
    <t>Eb5</t>
  </si>
  <si>
    <t>ploter</t>
  </si>
  <si>
    <t>Etv1</t>
  </si>
  <si>
    <t xml:space="preserve">telewizor 32" </t>
  </si>
  <si>
    <t>Etv2</t>
  </si>
  <si>
    <t>telewizor 43"</t>
  </si>
  <si>
    <t>Etv3</t>
  </si>
  <si>
    <t>Etv4</t>
  </si>
  <si>
    <t>telewizor 50"</t>
  </si>
  <si>
    <t>Etv5</t>
  </si>
  <si>
    <t xml:space="preserve">telewizor na ramieniu 28"  </t>
  </si>
  <si>
    <t>E003</t>
  </si>
  <si>
    <t>ekran rolowany elektryczny 178x178</t>
  </si>
  <si>
    <t>E004</t>
  </si>
  <si>
    <t xml:space="preserve">rzutnik </t>
  </si>
  <si>
    <t>E007</t>
  </si>
  <si>
    <t>tablica interaktywna</t>
  </si>
  <si>
    <t>E008</t>
  </si>
  <si>
    <t>zestaw do gier komputerowych</t>
  </si>
  <si>
    <t>Załącznik nr 3 do SWZ - Formularz asortymentowo cenowy</t>
  </si>
  <si>
    <t>ZAMÓWIENIE CZĘŚCIOWE NR 1  - Dostawa multimediów</t>
  </si>
  <si>
    <r>
      <t xml:space="preserve">ZAMÓWIENIE CZĘŚCIOWE NR </t>
    </r>
    <r>
      <rPr>
        <b/>
        <sz val="12"/>
        <rFont val="Calibri"/>
        <family val="2"/>
        <charset val="238"/>
        <scheme val="minor"/>
      </rPr>
      <t>2</t>
    </r>
    <r>
      <rPr>
        <b/>
        <sz val="12"/>
        <rFont val="Calibri"/>
        <family val="2"/>
        <scheme val="minor"/>
      </rPr>
      <t xml:space="preserve">  - Dostawa komputerów</t>
    </r>
  </si>
  <si>
    <r>
      <t xml:space="preserve">ZAMÓWIENIE CZĘŚCIOWE NR </t>
    </r>
    <r>
      <rPr>
        <b/>
        <sz val="12"/>
        <rFont val="Calibri"/>
        <family val="2"/>
        <charset val="238"/>
        <scheme val="minor"/>
      </rPr>
      <t>3</t>
    </r>
    <r>
      <rPr>
        <b/>
        <sz val="12"/>
        <rFont val="Calibri"/>
        <family val="2"/>
        <scheme val="minor"/>
      </rPr>
      <t xml:space="preserve">  - Dostawa drukarek</t>
    </r>
  </si>
  <si>
    <t>ZAMÓWIENIE CZĘŚCIOWE NR 4  - Dostawa drukarek wielofunkcyjnych i wielkoformatowych</t>
  </si>
  <si>
    <r>
      <t xml:space="preserve">ZAMÓWIENIE CZĘŚCIOWE NR </t>
    </r>
    <r>
      <rPr>
        <b/>
        <sz val="12"/>
        <rFont val="Calibri"/>
        <family val="2"/>
        <charset val="238"/>
        <scheme val="minor"/>
      </rPr>
      <t>5</t>
    </r>
    <r>
      <rPr>
        <b/>
        <sz val="12"/>
        <rFont val="Calibri"/>
        <family val="2"/>
        <scheme val="minor"/>
      </rPr>
      <t xml:space="preserve">  - Dostawa telewizorów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</si>
</sst>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34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b/>
      <sz val="12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6">
    <xf numFmtId="0" fontId="0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5" fillId="0" borderId="0"/>
    <xf numFmtId="0" fontId="29" fillId="0" borderId="0"/>
    <xf numFmtId="0" fontId="5" fillId="0" borderId="0"/>
    <xf numFmtId="44" fontId="5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18" fillId="8" borderId="14" applyNumberFormat="0" applyAlignment="0" applyProtection="0"/>
    <xf numFmtId="0" fontId="19" fillId="9" borderId="15" applyNumberFormat="0" applyAlignment="0" applyProtection="0"/>
    <xf numFmtId="0" fontId="15" fillId="5" borderId="0" applyNumberFormat="0" applyBorder="0" applyAlignment="0" applyProtection="0"/>
    <xf numFmtId="0" fontId="21" fillId="0" borderId="16" applyNumberFormat="0" applyFill="0" applyAlignment="0" applyProtection="0"/>
    <xf numFmtId="0" fontId="22" fillId="10" borderId="17" applyNumberFormat="0" applyAlignment="0" applyProtection="0"/>
    <xf numFmtId="0" fontId="12" fillId="0" borderId="11" applyNumberFormat="0" applyFill="0" applyAlignment="0" applyProtection="0"/>
    <xf numFmtId="0" fontId="13" fillId="0" borderId="12" applyNumberFormat="0" applyFill="0" applyAlignment="0" applyProtection="0"/>
    <xf numFmtId="0" fontId="14" fillId="0" borderId="13" applyNumberFormat="0" applyFill="0" applyAlignment="0" applyProtection="0"/>
    <xf numFmtId="0" fontId="14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20" fillId="9" borderId="14" applyNumberFormat="0" applyAlignment="0" applyProtection="0"/>
    <xf numFmtId="0" fontId="25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11" borderId="18" applyNumberFormat="0" applyFont="0" applyAlignment="0" applyProtection="0"/>
    <xf numFmtId="0" fontId="16" fillId="6" borderId="0" applyNumberFormat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18" applyNumberFormat="0" applyFont="0" applyAlignment="0" applyProtection="0"/>
    <xf numFmtId="0" fontId="1" fillId="0" borderId="0"/>
    <xf numFmtId="0" fontId="1" fillId="0" borderId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18" applyNumberFormat="0" applyFont="0" applyAlignment="0" applyProtection="0"/>
  </cellStyleXfs>
  <cellXfs count="61">
    <xf numFmtId="0" fontId="0" fillId="0" borderId="0" xfId="0"/>
    <xf numFmtId="1" fontId="0" fillId="0" borderId="0" xfId="0" applyNumberFormat="1" applyAlignment="1">
      <alignment horizontal="center"/>
    </xf>
    <xf numFmtId="0" fontId="10" fillId="0" borderId="0" xfId="0" applyFont="1"/>
    <xf numFmtId="0" fontId="11" fillId="0" borderId="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0" fillId="0" borderId="5" xfId="0" applyFont="1" applyBorder="1"/>
    <xf numFmtId="0" fontId="10" fillId="0" borderId="6" xfId="0" applyFont="1" applyBorder="1"/>
    <xf numFmtId="0" fontId="11" fillId="0" borderId="1" xfId="1" applyFont="1" applyBorder="1" applyAlignment="1">
      <alignment horizontal="center" vertical="center"/>
    </xf>
    <xf numFmtId="1" fontId="27" fillId="0" borderId="7" xfId="1" applyNumberFormat="1" applyFont="1" applyFill="1" applyBorder="1" applyAlignment="1">
      <alignment horizontal="center" vertical="center" wrapText="1"/>
    </xf>
    <xf numFmtId="0" fontId="27" fillId="4" borderId="1" xfId="1" applyFont="1" applyFill="1" applyBorder="1" applyAlignment="1">
      <alignment horizontal="left" vertical="center" wrapText="1"/>
    </xf>
    <xf numFmtId="0" fontId="27" fillId="0" borderId="4" xfId="1" applyFont="1" applyFill="1" applyBorder="1" applyAlignment="1">
      <alignment horizontal="left" vertical="center" wrapText="1"/>
    </xf>
    <xf numFmtId="0" fontId="28" fillId="0" borderId="20" xfId="3" applyFont="1" applyBorder="1" applyAlignment="1">
      <alignment wrapText="1"/>
    </xf>
    <xf numFmtId="0" fontId="27" fillId="0" borderId="1" xfId="1" applyFont="1" applyFill="1" applyBorder="1" applyAlignment="1">
      <alignment horizontal="left" vertical="center" wrapText="1"/>
    </xf>
    <xf numFmtId="0" fontId="7" fillId="2" borderId="21" xfId="1" applyFont="1" applyFill="1" applyBorder="1" applyAlignment="1">
      <alignment horizontal="center" vertical="center" wrapText="1"/>
    </xf>
    <xf numFmtId="0" fontId="7" fillId="2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1" fontId="7" fillId="2" borderId="23" xfId="1" applyNumberFormat="1" applyFont="1" applyFill="1" applyBorder="1" applyAlignment="1">
      <alignment horizontal="center" vertical="center"/>
    </xf>
    <xf numFmtId="1" fontId="7" fillId="2" borderId="21" xfId="1" applyNumberFormat="1" applyFont="1" applyFill="1" applyBorder="1" applyAlignment="1">
      <alignment horizontal="center" vertical="center"/>
    </xf>
    <xf numFmtId="1" fontId="7" fillId="2" borderId="21" xfId="1" applyNumberFormat="1" applyFont="1" applyFill="1" applyBorder="1" applyAlignment="1">
      <alignment horizontal="center" vertical="center" wrapText="1"/>
    </xf>
    <xf numFmtId="0" fontId="7" fillId="2" borderId="24" xfId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center"/>
    </xf>
    <xf numFmtId="0" fontId="6" fillId="2" borderId="8" xfId="1" applyFont="1" applyFill="1" applyBorder="1" applyAlignment="1">
      <alignment horizontal="center"/>
    </xf>
    <xf numFmtId="1" fontId="7" fillId="2" borderId="9" xfId="1" applyNumberFormat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1" fontId="7" fillId="2" borderId="9" xfId="1" applyNumberFormat="1" applyFont="1" applyFill="1" applyBorder="1" applyAlignment="1">
      <alignment horizontal="center" vertical="center"/>
    </xf>
    <xf numFmtId="1" fontId="7" fillId="2" borderId="10" xfId="1" applyNumberFormat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/>
    </xf>
    <xf numFmtId="0" fontId="7" fillId="2" borderId="27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7" fillId="3" borderId="25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/>
    </xf>
    <xf numFmtId="1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1" fontId="7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164" fontId="27" fillId="0" borderId="1" xfId="1" applyNumberFormat="1" applyFont="1" applyFill="1" applyBorder="1" applyAlignment="1">
      <alignment horizontal="right" vertical="center" wrapText="1"/>
    </xf>
    <xf numFmtId="3" fontId="27" fillId="0" borderId="1" xfId="1" applyNumberFormat="1" applyFont="1" applyFill="1" applyBorder="1" applyAlignment="1">
      <alignment horizontal="center" vertical="center" wrapText="1"/>
    </xf>
    <xf numFmtId="49" fontId="27" fillId="0" borderId="1" xfId="1" applyNumberFormat="1" applyFont="1" applyFill="1" applyBorder="1" applyAlignment="1">
      <alignment horizontal="center" vertical="center" wrapText="1"/>
    </xf>
    <xf numFmtId="0" fontId="27" fillId="0" borderId="28" xfId="1" applyFont="1" applyFill="1" applyBorder="1" applyAlignment="1">
      <alignment horizontal="left" vertical="center" wrapText="1"/>
    </xf>
    <xf numFmtId="3" fontId="27" fillId="0" borderId="28" xfId="1" applyNumberFormat="1" applyFont="1" applyFill="1" applyBorder="1" applyAlignment="1">
      <alignment horizontal="center" vertical="center" wrapText="1"/>
    </xf>
    <xf numFmtId="49" fontId="27" fillId="0" borderId="28" xfId="1" applyNumberFormat="1" applyFont="1" applyFill="1" applyBorder="1" applyAlignment="1">
      <alignment horizontal="center" vertical="center" wrapText="1"/>
    </xf>
    <xf numFmtId="164" fontId="27" fillId="0" borderId="28" xfId="1" applyNumberFormat="1" applyFont="1" applyFill="1" applyBorder="1" applyAlignment="1">
      <alignment horizontal="right" vertical="center" wrapText="1"/>
    </xf>
    <xf numFmtId="164" fontId="32" fillId="0" borderId="1" xfId="1" applyNumberFormat="1" applyFont="1" applyFill="1" applyBorder="1" applyAlignment="1">
      <alignment horizontal="right" vertical="center" wrapText="1"/>
    </xf>
    <xf numFmtId="10" fontId="32" fillId="0" borderId="1" xfId="1" applyNumberFormat="1" applyFont="1" applyFill="1" applyBorder="1" applyAlignment="1">
      <alignment horizontal="right" vertical="center" wrapText="1"/>
    </xf>
    <xf numFmtId="0" fontId="32" fillId="0" borderId="1" xfId="1" applyFont="1" applyFill="1" applyBorder="1" applyAlignment="1">
      <alignment horizontal="left" vertical="center" wrapText="1"/>
    </xf>
    <xf numFmtId="164" fontId="32" fillId="0" borderId="28" xfId="1" applyNumberFormat="1" applyFont="1" applyFill="1" applyBorder="1" applyAlignment="1">
      <alignment horizontal="right" vertical="center" wrapText="1"/>
    </xf>
    <xf numFmtId="10" fontId="32" fillId="0" borderId="28" xfId="1" applyNumberFormat="1" applyFont="1" applyFill="1" applyBorder="1" applyAlignment="1">
      <alignment horizontal="right" vertical="center" wrapText="1"/>
    </xf>
    <xf numFmtId="0" fontId="32" fillId="0" borderId="28" xfId="1" applyFont="1" applyFill="1" applyBorder="1" applyAlignment="1">
      <alignment horizontal="left" vertical="center" wrapText="1"/>
    </xf>
    <xf numFmtId="0" fontId="33" fillId="0" borderId="0" xfId="0" applyFont="1"/>
    <xf numFmtId="1" fontId="33" fillId="2" borderId="29" xfId="0" applyNumberFormat="1" applyFont="1" applyFill="1" applyBorder="1" applyAlignment="1">
      <alignment horizontal="center"/>
    </xf>
    <xf numFmtId="164" fontId="33" fillId="2" borderId="29" xfId="0" applyNumberFormat="1" applyFont="1" applyFill="1" applyBorder="1"/>
    <xf numFmtId="1" fontId="33" fillId="0" borderId="0" xfId="0" applyNumberFormat="1" applyFont="1" applyAlignment="1">
      <alignment horizontal="center"/>
    </xf>
    <xf numFmtId="0" fontId="9" fillId="0" borderId="2" xfId="0" applyFont="1" applyBorder="1" applyAlignment="1"/>
    <xf numFmtId="0" fontId="27" fillId="0" borderId="28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9" fillId="0" borderId="0" xfId="0" applyFont="1" applyBorder="1" applyAlignment="1">
      <alignment horizontal="left"/>
    </xf>
    <xf numFmtId="0" fontId="9" fillId="0" borderId="2" xfId="0" applyFont="1" applyBorder="1" applyAlignment="1">
      <alignment horizontal="left"/>
    </xf>
  </cellXfs>
  <cellStyles count="96">
    <cellStyle name="20% - akcent 1 2" xfId="16"/>
    <cellStyle name="20% - akcent 1 2 2" xfId="68"/>
    <cellStyle name="20% - akcent 1 2 3" xfId="83"/>
    <cellStyle name="20% - akcent 2 2" xfId="17"/>
    <cellStyle name="20% - akcent 2 2 2" xfId="69"/>
    <cellStyle name="20% - akcent 2 2 3" xfId="84"/>
    <cellStyle name="20% - akcent 3 2" xfId="18"/>
    <cellStyle name="20% - akcent 3 2 2" xfId="70"/>
    <cellStyle name="20% - akcent 3 2 3" xfId="85"/>
    <cellStyle name="20% - akcent 4 2" xfId="19"/>
    <cellStyle name="20% - akcent 4 2 2" xfId="71"/>
    <cellStyle name="20% - akcent 4 2 3" xfId="86"/>
    <cellStyle name="20% - akcent 5 2" xfId="20"/>
    <cellStyle name="20% - akcent 5 2 2" xfId="72"/>
    <cellStyle name="20% - akcent 5 2 3" xfId="87"/>
    <cellStyle name="20% - akcent 6 2" xfId="21"/>
    <cellStyle name="20% - akcent 6 2 2" xfId="73"/>
    <cellStyle name="20% - akcent 6 2 3" xfId="88"/>
    <cellStyle name="40% - akcent 1 2" xfId="22"/>
    <cellStyle name="40% - akcent 1 2 2" xfId="74"/>
    <cellStyle name="40% - akcent 1 2 3" xfId="89"/>
    <cellStyle name="40% - akcent 2 2" xfId="23"/>
    <cellStyle name="40% - akcent 2 2 2" xfId="75"/>
    <cellStyle name="40% - akcent 2 2 3" xfId="90"/>
    <cellStyle name="40% - akcent 3 2" xfId="24"/>
    <cellStyle name="40% - akcent 3 2 2" xfId="76"/>
    <cellStyle name="40% - akcent 3 2 3" xfId="91"/>
    <cellStyle name="40% - akcent 4 2" xfId="25"/>
    <cellStyle name="40% - akcent 4 2 2" xfId="77"/>
    <cellStyle name="40% - akcent 4 2 3" xfId="92"/>
    <cellStyle name="40% - akcent 5 2" xfId="26"/>
    <cellStyle name="40% - akcent 5 2 2" xfId="78"/>
    <cellStyle name="40% - akcent 5 2 3" xfId="93"/>
    <cellStyle name="40% - akcent 6 2" xfId="27"/>
    <cellStyle name="40% - akcent 6 2 2" xfId="79"/>
    <cellStyle name="40% - akcent 6 2 3" xfId="94"/>
    <cellStyle name="60% - akcent 1 2" xfId="28"/>
    <cellStyle name="60% - akcent 2 2" xfId="29"/>
    <cellStyle name="60% - akcent 3 2" xfId="30"/>
    <cellStyle name="60% - akcent 4 2" xfId="31"/>
    <cellStyle name="60% - akcent 5 2" xfId="32"/>
    <cellStyle name="60% - akcent 6 2" xfId="33"/>
    <cellStyle name="Akcent 1 2" xfId="34"/>
    <cellStyle name="Akcent 2 2" xfId="35"/>
    <cellStyle name="Akcent 3 2" xfId="36"/>
    <cellStyle name="Akcent 4 2" xfId="37"/>
    <cellStyle name="Akcent 5 2" xfId="38"/>
    <cellStyle name="Akcent 6 2" xfId="39"/>
    <cellStyle name="Dane wejściowe 2" xfId="40"/>
    <cellStyle name="Dane wyjściowe 2" xfId="41"/>
    <cellStyle name="Dobre 2" xfId="42"/>
    <cellStyle name="Komórka połączona 2" xfId="43"/>
    <cellStyle name="Komórka zaznaczona 2" xfId="44"/>
    <cellStyle name="Nagłówek 1 2" xfId="45"/>
    <cellStyle name="Nagłówek 2 2" xfId="46"/>
    <cellStyle name="Nagłówek 3 2" xfId="47"/>
    <cellStyle name="Nagłówek 4 2" xfId="48"/>
    <cellStyle name="Neutralne 2" xfId="49"/>
    <cellStyle name="Normal_CENNIK_JJ" xfId="6"/>
    <cellStyle name="Normalny" xfId="0" builtinId="0"/>
    <cellStyle name="Normalny 2" xfId="7"/>
    <cellStyle name="Normalny 2 2" xfId="12"/>
    <cellStyle name="Normalny 2 2 2" xfId="59"/>
    <cellStyle name="Normalny 2 3" xfId="1"/>
    <cellStyle name="Normalny 2 3 2" xfId="2"/>
    <cellStyle name="Normalny 2 4" xfId="13"/>
    <cellStyle name="Normalny 2 5" xfId="15"/>
    <cellStyle name="Normalny 2 5 2" xfId="61"/>
    <cellStyle name="Normalny 2 5 2 2" xfId="65"/>
    <cellStyle name="Normalny 2 5 3" xfId="63"/>
    <cellStyle name="Normalny 3" xfId="3"/>
    <cellStyle name="Normalny 3 2" xfId="9"/>
    <cellStyle name="Normalny 3 3" xfId="67"/>
    <cellStyle name="Normalny 3 4" xfId="82"/>
    <cellStyle name="Normalny 4" xfId="5"/>
    <cellStyle name="Normalny 4 2" xfId="10"/>
    <cellStyle name="Normalny 4 2 2" xfId="57"/>
    <cellStyle name="Normalny 5" xfId="11"/>
    <cellStyle name="Normalny 5 2" xfId="58"/>
    <cellStyle name="Normalny 6" xfId="14"/>
    <cellStyle name="Normalny 6 2" xfId="60"/>
    <cellStyle name="Normalny 6 2 2" xfId="64"/>
    <cellStyle name="Normalny 6 3" xfId="62"/>
    <cellStyle name="Normalny 7" xfId="4"/>
    <cellStyle name="Normalny 8" xfId="66"/>
    <cellStyle name="Normalny 9" xfId="81"/>
    <cellStyle name="Obliczenia 2" xfId="50"/>
    <cellStyle name="Suma 2" xfId="51"/>
    <cellStyle name="Tekst objaśnienia 2" xfId="52"/>
    <cellStyle name="Tekst ostrzeżenia 2" xfId="53"/>
    <cellStyle name="Uwaga 2" xfId="54"/>
    <cellStyle name="Uwaga 2 2" xfId="80"/>
    <cellStyle name="Uwaga 2 3" xfId="95"/>
    <cellStyle name="Walutowy 2" xfId="8"/>
    <cellStyle name="Walutowy 2 2" xfId="56"/>
    <cellStyle name="Złe 2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view="pageBreakPreview" zoomScale="71" zoomScaleNormal="91" zoomScaleSheetLayoutView="71" workbookViewId="0">
      <selection activeCell="E24" sqref="E24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58" t="s">
        <v>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x14ac:dyDescent="0.25">
      <c r="A2" s="59" t="s">
        <v>66</v>
      </c>
      <c r="B2" s="59"/>
      <c r="C2" s="59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33" t="s">
        <v>0</v>
      </c>
      <c r="B3" s="34" t="s">
        <v>1</v>
      </c>
      <c r="C3" s="35" t="s">
        <v>2</v>
      </c>
      <c r="D3" s="36" t="s">
        <v>3</v>
      </c>
      <c r="E3" s="36" t="s">
        <v>22</v>
      </c>
      <c r="F3" s="35" t="s">
        <v>4</v>
      </c>
      <c r="G3" s="36" t="s">
        <v>5</v>
      </c>
      <c r="H3" s="37" t="s">
        <v>9</v>
      </c>
      <c r="I3" s="35" t="s">
        <v>6</v>
      </c>
      <c r="J3" s="36" t="s">
        <v>7</v>
      </c>
      <c r="K3" s="37" t="s">
        <v>8</v>
      </c>
      <c r="L3" s="38" t="s">
        <v>10</v>
      </c>
      <c r="M3" s="38" t="s">
        <v>11</v>
      </c>
    </row>
    <row r="4" spans="1:13" x14ac:dyDescent="0.25">
      <c r="A4" s="33" t="s">
        <v>12</v>
      </c>
      <c r="B4" s="34" t="s">
        <v>13</v>
      </c>
      <c r="C4" s="35" t="s">
        <v>14</v>
      </c>
      <c r="D4" s="36" t="s">
        <v>15</v>
      </c>
      <c r="E4" s="36" t="s">
        <v>16</v>
      </c>
      <c r="F4" s="35" t="s">
        <v>17</v>
      </c>
      <c r="G4" s="36" t="s">
        <v>18</v>
      </c>
      <c r="H4" s="37" t="s">
        <v>19</v>
      </c>
      <c r="I4" s="35" t="s">
        <v>20</v>
      </c>
      <c r="J4" s="36" t="s">
        <v>25</v>
      </c>
      <c r="K4" s="37" t="s">
        <v>26</v>
      </c>
      <c r="L4" s="38" t="s">
        <v>21</v>
      </c>
      <c r="M4" s="38" t="s">
        <v>23</v>
      </c>
    </row>
    <row r="5" spans="1:13" x14ac:dyDescent="0.25">
      <c r="A5" s="12">
        <v>1</v>
      </c>
      <c r="B5" s="12" t="s">
        <v>57</v>
      </c>
      <c r="C5" s="12" t="s">
        <v>58</v>
      </c>
      <c r="D5" s="40">
        <v>9</v>
      </c>
      <c r="E5" s="41" t="s">
        <v>24</v>
      </c>
      <c r="F5" s="39"/>
      <c r="G5" s="46">
        <f>F5*(1+H5)</f>
        <v>0</v>
      </c>
      <c r="H5" s="47"/>
      <c r="I5" s="46">
        <f>K5-J5</f>
        <v>0</v>
      </c>
      <c r="J5" s="46">
        <f>D5*F5</f>
        <v>0</v>
      </c>
      <c r="K5" s="46">
        <f>D5*G5</f>
        <v>0</v>
      </c>
      <c r="L5" s="48"/>
      <c r="M5" s="12"/>
    </row>
    <row r="6" spans="1:13" x14ac:dyDescent="0.25">
      <c r="A6" s="12">
        <v>2</v>
      </c>
      <c r="B6" s="12" t="s">
        <v>59</v>
      </c>
      <c r="C6" s="12" t="s">
        <v>60</v>
      </c>
      <c r="D6" s="40">
        <v>9</v>
      </c>
      <c r="E6" s="41" t="s">
        <v>24</v>
      </c>
      <c r="F6" s="39"/>
      <c r="G6" s="46">
        <f t="shared" ref="G6:G8" si="0">F6*(1+H6)</f>
        <v>0</v>
      </c>
      <c r="H6" s="47"/>
      <c r="I6" s="46">
        <f t="shared" ref="I6:I8" si="1">K6-J6</f>
        <v>0</v>
      </c>
      <c r="J6" s="46">
        <f t="shared" ref="J6:J8" si="2">D6*F6</f>
        <v>0</v>
      </c>
      <c r="K6" s="46">
        <f t="shared" ref="K6:K8" si="3">D6*G6</f>
        <v>0</v>
      </c>
      <c r="L6" s="48"/>
      <c r="M6" s="12"/>
    </row>
    <row r="7" spans="1:13" x14ac:dyDescent="0.25">
      <c r="A7" s="12">
        <v>3</v>
      </c>
      <c r="B7" s="12" t="s">
        <v>61</v>
      </c>
      <c r="C7" s="12" t="s">
        <v>62</v>
      </c>
      <c r="D7" s="40">
        <v>9</v>
      </c>
      <c r="E7" s="41" t="s">
        <v>24</v>
      </c>
      <c r="F7" s="39"/>
      <c r="G7" s="46">
        <f t="shared" si="0"/>
        <v>0</v>
      </c>
      <c r="H7" s="47"/>
      <c r="I7" s="46">
        <f t="shared" si="1"/>
        <v>0</v>
      </c>
      <c r="J7" s="46">
        <f t="shared" si="2"/>
        <v>0</v>
      </c>
      <c r="K7" s="46">
        <f t="shared" si="3"/>
        <v>0</v>
      </c>
      <c r="L7" s="48"/>
      <c r="M7" s="12"/>
    </row>
    <row r="8" spans="1:13" ht="16.5" thickBot="1" x14ac:dyDescent="0.3">
      <c r="A8" s="42">
        <v>4</v>
      </c>
      <c r="B8" s="42" t="s">
        <v>63</v>
      </c>
      <c r="C8" s="42" t="s">
        <v>64</v>
      </c>
      <c r="D8" s="43">
        <v>8</v>
      </c>
      <c r="E8" s="44" t="s">
        <v>24</v>
      </c>
      <c r="F8" s="45"/>
      <c r="G8" s="49">
        <f t="shared" si="0"/>
        <v>0</v>
      </c>
      <c r="H8" s="50"/>
      <c r="I8" s="49">
        <f t="shared" si="1"/>
        <v>0</v>
      </c>
      <c r="J8" s="49">
        <f t="shared" si="2"/>
        <v>0</v>
      </c>
      <c r="K8" s="49">
        <f t="shared" si="3"/>
        <v>0</v>
      </c>
      <c r="L8" s="51"/>
      <c r="M8" s="42"/>
    </row>
    <row r="9" spans="1:13" x14ac:dyDescent="0.25">
      <c r="B9" s="1"/>
      <c r="C9" s="1"/>
      <c r="F9" s="1"/>
      <c r="G9" s="52"/>
      <c r="H9" s="53" t="s">
        <v>27</v>
      </c>
      <c r="I9" s="54">
        <f>SUM(I5:I8)</f>
        <v>0</v>
      </c>
      <c r="J9" s="54">
        <f t="shared" ref="J9:K9" si="4">SUM(J5:J8)</f>
        <v>0</v>
      </c>
      <c r="K9" s="54">
        <f t="shared" si="4"/>
        <v>0</v>
      </c>
      <c r="L9" s="52"/>
    </row>
    <row r="10" spans="1:13" x14ac:dyDescent="0.25">
      <c r="B10" s="1"/>
      <c r="C10" s="1"/>
      <c r="F10" s="1"/>
      <c r="G10" s="1"/>
      <c r="J10" s="1"/>
    </row>
    <row r="11" spans="1:13" x14ac:dyDescent="0.25">
      <c r="B11" s="1"/>
      <c r="C11" s="1"/>
      <c r="F11" s="1"/>
      <c r="G11" s="1"/>
      <c r="J11" s="1"/>
    </row>
    <row r="12" spans="1:13" x14ac:dyDescent="0.25">
      <c r="B12" s="1"/>
      <c r="C12" s="1"/>
      <c r="F12" s="1"/>
      <c r="G12" s="1"/>
      <c r="J12" s="1"/>
    </row>
  </sheetData>
  <mergeCells count="2">
    <mergeCell ref="A1:M1"/>
    <mergeCell ref="A2:C2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view="pageBreakPreview" zoomScale="91" zoomScaleNormal="91" zoomScaleSheetLayoutView="91" workbookViewId="0">
      <selection activeCell="B5" sqref="B5:C5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58" t="s">
        <v>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ht="16.5" thickBot="1" x14ac:dyDescent="0.3">
      <c r="A2" s="60" t="s">
        <v>67</v>
      </c>
      <c r="B2" s="60"/>
      <c r="C2" s="60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6.5" thickBot="1" x14ac:dyDescent="0.3">
      <c r="A3" s="20" t="s">
        <v>0</v>
      </c>
      <c r="B3" s="18" t="s">
        <v>1</v>
      </c>
      <c r="C3" s="13" t="s">
        <v>2</v>
      </c>
      <c r="D3" s="17" t="s">
        <v>3</v>
      </c>
      <c r="E3" s="16" t="s">
        <v>22</v>
      </c>
      <c r="F3" s="15" t="s">
        <v>4</v>
      </c>
      <c r="G3" s="17" t="s">
        <v>5</v>
      </c>
      <c r="H3" s="14" t="s">
        <v>9</v>
      </c>
      <c r="I3" s="13" t="s">
        <v>6</v>
      </c>
      <c r="J3" s="17" t="s">
        <v>7</v>
      </c>
      <c r="K3" s="19" t="s">
        <v>8</v>
      </c>
      <c r="L3" s="31" t="s">
        <v>10</v>
      </c>
      <c r="M3" s="32" t="s">
        <v>11</v>
      </c>
    </row>
    <row r="4" spans="1:13" ht="16.5" thickBot="1" x14ac:dyDescent="0.3">
      <c r="A4" s="21" t="s">
        <v>12</v>
      </c>
      <c r="B4" s="22" t="s">
        <v>13</v>
      </c>
      <c r="C4" s="23" t="s">
        <v>14</v>
      </c>
      <c r="D4" s="24" t="s">
        <v>15</v>
      </c>
      <c r="E4" s="25" t="s">
        <v>16</v>
      </c>
      <c r="F4" s="26" t="s">
        <v>17</v>
      </c>
      <c r="G4" s="24" t="s">
        <v>18</v>
      </c>
      <c r="H4" s="27" t="s">
        <v>19</v>
      </c>
      <c r="I4" s="23" t="s">
        <v>20</v>
      </c>
      <c r="J4" s="24" t="s">
        <v>25</v>
      </c>
      <c r="K4" s="28" t="s">
        <v>26</v>
      </c>
      <c r="L4" s="29" t="s">
        <v>21</v>
      </c>
      <c r="M4" s="30" t="s">
        <v>23</v>
      </c>
    </row>
    <row r="5" spans="1:13" x14ac:dyDescent="0.25">
      <c r="A5" s="3">
        <v>1</v>
      </c>
      <c r="B5" s="8" t="s">
        <v>28</v>
      </c>
      <c r="C5" s="10" t="s">
        <v>31</v>
      </c>
      <c r="D5" s="40">
        <v>373</v>
      </c>
      <c r="E5" s="41" t="s">
        <v>24</v>
      </c>
      <c r="F5" s="39"/>
      <c r="G5" s="46">
        <f>F5*(1+H5)</f>
        <v>0</v>
      </c>
      <c r="H5" s="47"/>
      <c r="I5" s="46">
        <f>K5-J5</f>
        <v>0</v>
      </c>
      <c r="J5" s="46">
        <f>D5*F5</f>
        <v>0</v>
      </c>
      <c r="K5" s="46">
        <f>D5*G5</f>
        <v>0</v>
      </c>
      <c r="L5" s="5"/>
      <c r="M5" s="6"/>
    </row>
    <row r="6" spans="1:13" x14ac:dyDescent="0.25">
      <c r="A6" s="4">
        <v>2</v>
      </c>
      <c r="B6" s="8" t="s">
        <v>28</v>
      </c>
      <c r="C6" s="9" t="s">
        <v>32</v>
      </c>
      <c r="D6" s="40">
        <v>4</v>
      </c>
      <c r="E6" s="41" t="s">
        <v>24</v>
      </c>
      <c r="F6" s="39"/>
      <c r="G6" s="46">
        <f t="shared" ref="G6:G8" si="0">F6*(1+H6)</f>
        <v>0</v>
      </c>
      <c r="H6" s="47"/>
      <c r="I6" s="46">
        <f t="shared" ref="I6:I8" si="1">K6-J6</f>
        <v>0</v>
      </c>
      <c r="J6" s="46">
        <f t="shared" ref="J6:J8" si="2">D6*F6</f>
        <v>0</v>
      </c>
      <c r="K6" s="46">
        <f t="shared" ref="K6:K8" si="3">D6*G6</f>
        <v>0</v>
      </c>
      <c r="L6" s="5"/>
      <c r="M6" s="6"/>
    </row>
    <row r="7" spans="1:13" x14ac:dyDescent="0.25">
      <c r="A7" s="7">
        <v>3</v>
      </c>
      <c r="B7" s="8" t="s">
        <v>29</v>
      </c>
      <c r="C7" s="11" t="s">
        <v>33</v>
      </c>
      <c r="D7" s="40">
        <v>1</v>
      </c>
      <c r="E7" s="41" t="s">
        <v>24</v>
      </c>
      <c r="F7" s="39"/>
      <c r="G7" s="46">
        <f t="shared" si="0"/>
        <v>0</v>
      </c>
      <c r="H7" s="47"/>
      <c r="I7" s="46">
        <f t="shared" si="1"/>
        <v>0</v>
      </c>
      <c r="J7" s="46">
        <f t="shared" si="2"/>
        <v>0</v>
      </c>
      <c r="K7" s="46">
        <f t="shared" si="3"/>
        <v>0</v>
      </c>
      <c r="L7" s="5"/>
      <c r="M7" s="6"/>
    </row>
    <row r="8" spans="1:13" ht="16.5" thickBot="1" x14ac:dyDescent="0.3">
      <c r="A8" s="57">
        <v>4</v>
      </c>
      <c r="B8" s="57" t="s">
        <v>30</v>
      </c>
      <c r="C8" s="42" t="s">
        <v>34</v>
      </c>
      <c r="D8" s="43">
        <v>1</v>
      </c>
      <c r="E8" s="44" t="s">
        <v>24</v>
      </c>
      <c r="F8" s="45"/>
      <c r="G8" s="49">
        <f t="shared" si="0"/>
        <v>0</v>
      </c>
      <c r="H8" s="50"/>
      <c r="I8" s="49">
        <f t="shared" si="1"/>
        <v>0</v>
      </c>
      <c r="J8" s="49">
        <f t="shared" si="2"/>
        <v>0</v>
      </c>
      <c r="K8" s="49">
        <f t="shared" si="3"/>
        <v>0</v>
      </c>
      <c r="L8" s="42"/>
      <c r="M8" s="42"/>
    </row>
    <row r="9" spans="1:13" x14ac:dyDescent="0.25">
      <c r="B9" s="1"/>
      <c r="C9" s="1"/>
      <c r="F9" s="1"/>
      <c r="G9" s="52"/>
      <c r="H9" s="53" t="s">
        <v>27</v>
      </c>
      <c r="I9" s="54">
        <f>SUM(I5:I8)</f>
        <v>0</v>
      </c>
      <c r="J9" s="54">
        <f t="shared" ref="J9:K9" si="4">SUM(J5:J8)</f>
        <v>0</v>
      </c>
      <c r="K9" s="54">
        <f t="shared" si="4"/>
        <v>0</v>
      </c>
    </row>
    <row r="10" spans="1:13" x14ac:dyDescent="0.25">
      <c r="B10" s="1"/>
      <c r="C10" s="1"/>
      <c r="F10" s="1"/>
      <c r="G10" s="1"/>
      <c r="J10" s="1"/>
    </row>
    <row r="11" spans="1:13" x14ac:dyDescent="0.25">
      <c r="B11" s="1"/>
      <c r="C11" s="1"/>
      <c r="F11" s="1"/>
      <c r="G11" s="1"/>
      <c r="J11" s="1"/>
    </row>
    <row r="12" spans="1:13" x14ac:dyDescent="0.25">
      <c r="B12" s="1"/>
      <c r="C12" s="1"/>
      <c r="F12" s="1"/>
      <c r="G12" s="1"/>
      <c r="J12" s="1"/>
    </row>
    <row r="13" spans="1:13" x14ac:dyDescent="0.25">
      <c r="B13" s="1"/>
      <c r="C13" s="1"/>
      <c r="F13" s="1"/>
      <c r="G13" s="1"/>
      <c r="J13" s="1"/>
    </row>
    <row r="14" spans="1:13" x14ac:dyDescent="0.25">
      <c r="B14" s="1"/>
      <c r="C14" s="1"/>
      <c r="F14" s="1"/>
      <c r="G14" s="1"/>
      <c r="J14" s="1"/>
    </row>
  </sheetData>
  <mergeCells count="2">
    <mergeCell ref="A2:C2"/>
    <mergeCell ref="A1:M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view="pageBreakPreview" zoomScale="91" zoomScaleNormal="91" zoomScaleSheetLayoutView="91" workbookViewId="0">
      <selection activeCell="C19" sqref="C19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58" t="s">
        <v>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x14ac:dyDescent="0.25">
      <c r="A2" s="59" t="s">
        <v>68</v>
      </c>
      <c r="B2" s="59"/>
      <c r="C2" s="59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33" t="s">
        <v>0</v>
      </c>
      <c r="B3" s="34" t="s">
        <v>1</v>
      </c>
      <c r="C3" s="35" t="s">
        <v>2</v>
      </c>
      <c r="D3" s="36" t="s">
        <v>3</v>
      </c>
      <c r="E3" s="36" t="s">
        <v>22</v>
      </c>
      <c r="F3" s="35" t="s">
        <v>4</v>
      </c>
      <c r="G3" s="36" t="s">
        <v>5</v>
      </c>
      <c r="H3" s="37" t="s">
        <v>9</v>
      </c>
      <c r="I3" s="35" t="s">
        <v>6</v>
      </c>
      <c r="J3" s="36" t="s">
        <v>7</v>
      </c>
      <c r="K3" s="37" t="s">
        <v>8</v>
      </c>
      <c r="L3" s="38" t="s">
        <v>10</v>
      </c>
      <c r="M3" s="38" t="s">
        <v>11</v>
      </c>
    </row>
    <row r="4" spans="1:13" x14ac:dyDescent="0.25">
      <c r="A4" s="33" t="s">
        <v>12</v>
      </c>
      <c r="B4" s="34" t="s">
        <v>13</v>
      </c>
      <c r="C4" s="35" t="s">
        <v>14</v>
      </c>
      <c r="D4" s="36" t="s">
        <v>15</v>
      </c>
      <c r="E4" s="36" t="s">
        <v>16</v>
      </c>
      <c r="F4" s="35" t="s">
        <v>17</v>
      </c>
      <c r="G4" s="36" t="s">
        <v>18</v>
      </c>
      <c r="H4" s="37" t="s">
        <v>19</v>
      </c>
      <c r="I4" s="35" t="s">
        <v>20</v>
      </c>
      <c r="J4" s="36" t="s">
        <v>25</v>
      </c>
      <c r="K4" s="37" t="s">
        <v>26</v>
      </c>
      <c r="L4" s="38" t="s">
        <v>21</v>
      </c>
      <c r="M4" s="38" t="s">
        <v>23</v>
      </c>
    </row>
    <row r="5" spans="1:13" x14ac:dyDescent="0.25">
      <c r="A5" s="12">
        <v>1</v>
      </c>
      <c r="B5" s="12" t="s">
        <v>35</v>
      </c>
      <c r="C5" s="12" t="s">
        <v>36</v>
      </c>
      <c r="D5" s="40">
        <v>14</v>
      </c>
      <c r="E5" s="41" t="s">
        <v>24</v>
      </c>
      <c r="F5" s="39"/>
      <c r="G5" s="46">
        <f t="shared" ref="G5:G9" si="0">F5*(1+H5)</f>
        <v>0</v>
      </c>
      <c r="H5" s="47"/>
      <c r="I5" s="46">
        <f t="shared" ref="I5:I9" si="1">K5-J5</f>
        <v>0</v>
      </c>
      <c r="J5" s="46">
        <f t="shared" ref="J5:J9" si="2">D5*F5</f>
        <v>0</v>
      </c>
      <c r="K5" s="46">
        <f t="shared" ref="K5:K9" si="3">D5*G5</f>
        <v>0</v>
      </c>
      <c r="L5" s="12"/>
      <c r="M5" s="12"/>
    </row>
    <row r="6" spans="1:13" x14ac:dyDescent="0.25">
      <c r="A6" s="12">
        <v>2</v>
      </c>
      <c r="B6" s="12" t="s">
        <v>37</v>
      </c>
      <c r="C6" s="12" t="s">
        <v>38</v>
      </c>
      <c r="D6" s="40">
        <v>108</v>
      </c>
      <c r="E6" s="41" t="s">
        <v>24</v>
      </c>
      <c r="F6" s="39"/>
      <c r="G6" s="46">
        <f t="shared" si="0"/>
        <v>0</v>
      </c>
      <c r="H6" s="47"/>
      <c r="I6" s="46">
        <f t="shared" si="1"/>
        <v>0</v>
      </c>
      <c r="J6" s="46">
        <f t="shared" si="2"/>
        <v>0</v>
      </c>
      <c r="K6" s="46">
        <f t="shared" si="3"/>
        <v>0</v>
      </c>
      <c r="L6" s="12"/>
      <c r="M6" s="12"/>
    </row>
    <row r="7" spans="1:13" x14ac:dyDescent="0.25">
      <c r="A7" s="12">
        <v>3</v>
      </c>
      <c r="B7" s="12" t="s">
        <v>37</v>
      </c>
      <c r="C7" s="12" t="s">
        <v>39</v>
      </c>
      <c r="D7" s="40">
        <v>10</v>
      </c>
      <c r="E7" s="41" t="s">
        <v>24</v>
      </c>
      <c r="F7" s="39"/>
      <c r="G7" s="46">
        <f t="shared" si="0"/>
        <v>0</v>
      </c>
      <c r="H7" s="47"/>
      <c r="I7" s="46">
        <f t="shared" si="1"/>
        <v>0</v>
      </c>
      <c r="J7" s="46">
        <f t="shared" si="2"/>
        <v>0</v>
      </c>
      <c r="K7" s="46">
        <f t="shared" si="3"/>
        <v>0</v>
      </c>
      <c r="L7" s="12"/>
      <c r="M7" s="12"/>
    </row>
    <row r="8" spans="1:13" x14ac:dyDescent="0.25">
      <c r="A8" s="12">
        <v>4</v>
      </c>
      <c r="B8" s="12" t="s">
        <v>37</v>
      </c>
      <c r="C8" s="12" t="s">
        <v>40</v>
      </c>
      <c r="D8" s="40">
        <v>7</v>
      </c>
      <c r="E8" s="41" t="s">
        <v>24</v>
      </c>
      <c r="F8" s="39"/>
      <c r="G8" s="46">
        <f t="shared" si="0"/>
        <v>0</v>
      </c>
      <c r="H8" s="47"/>
      <c r="I8" s="46">
        <f t="shared" si="1"/>
        <v>0</v>
      </c>
      <c r="J8" s="46">
        <f t="shared" si="2"/>
        <v>0</v>
      </c>
      <c r="K8" s="46">
        <f t="shared" si="3"/>
        <v>0</v>
      </c>
      <c r="L8" s="12"/>
      <c r="M8" s="12"/>
    </row>
    <row r="9" spans="1:13" ht="16.5" thickBot="1" x14ac:dyDescent="0.3">
      <c r="A9" s="42">
        <v>5</v>
      </c>
      <c r="B9" s="42" t="s">
        <v>37</v>
      </c>
      <c r="C9" s="42" t="s">
        <v>41</v>
      </c>
      <c r="D9" s="43">
        <v>20</v>
      </c>
      <c r="E9" s="44" t="s">
        <v>24</v>
      </c>
      <c r="F9" s="45"/>
      <c r="G9" s="49">
        <f t="shared" si="0"/>
        <v>0</v>
      </c>
      <c r="H9" s="50"/>
      <c r="I9" s="49">
        <f t="shared" si="1"/>
        <v>0</v>
      </c>
      <c r="J9" s="49">
        <f t="shared" si="2"/>
        <v>0</v>
      </c>
      <c r="K9" s="49">
        <f t="shared" si="3"/>
        <v>0</v>
      </c>
      <c r="L9" s="42"/>
      <c r="M9" s="42"/>
    </row>
    <row r="10" spans="1:13" x14ac:dyDescent="0.25">
      <c r="B10" s="1"/>
      <c r="C10" s="1"/>
      <c r="F10" s="1"/>
      <c r="G10" s="52"/>
      <c r="H10" s="53" t="s">
        <v>27</v>
      </c>
      <c r="I10" s="54">
        <f>SUM(I5:I9)</f>
        <v>0</v>
      </c>
      <c r="J10" s="54">
        <f>SUM(J5:J9)</f>
        <v>0</v>
      </c>
      <c r="K10" s="54">
        <f>SUM(K5:K9)</f>
        <v>0</v>
      </c>
    </row>
    <row r="11" spans="1:13" x14ac:dyDescent="0.25">
      <c r="B11" s="1"/>
      <c r="C11" s="1"/>
      <c r="F11" s="1"/>
      <c r="G11" s="1"/>
      <c r="J11" s="1"/>
    </row>
    <row r="12" spans="1:13" x14ac:dyDescent="0.25">
      <c r="B12" s="1"/>
      <c r="C12" s="1"/>
      <c r="F12" s="1"/>
      <c r="G12" s="1"/>
      <c r="J12" s="1"/>
    </row>
    <row r="13" spans="1:13" x14ac:dyDescent="0.25">
      <c r="B13" s="1"/>
      <c r="C13" s="1"/>
      <c r="F13" s="1"/>
      <c r="G13" s="1"/>
      <c r="J13" s="1"/>
    </row>
  </sheetData>
  <mergeCells count="2">
    <mergeCell ref="A1:M1"/>
    <mergeCell ref="A2:C2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view="pageBreakPreview" zoomScale="91" zoomScaleNormal="91" zoomScaleSheetLayoutView="91" workbookViewId="0">
      <selection activeCell="E21" sqref="E21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58" t="s">
        <v>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x14ac:dyDescent="0.25">
      <c r="A2" s="56" t="s">
        <v>69</v>
      </c>
      <c r="B2" s="56"/>
      <c r="C2" s="56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33" t="s">
        <v>0</v>
      </c>
      <c r="B3" s="34" t="s">
        <v>1</v>
      </c>
      <c r="C3" s="35" t="s">
        <v>2</v>
      </c>
      <c r="D3" s="36" t="s">
        <v>3</v>
      </c>
      <c r="E3" s="36" t="s">
        <v>22</v>
      </c>
      <c r="F3" s="35" t="s">
        <v>4</v>
      </c>
      <c r="G3" s="36" t="s">
        <v>5</v>
      </c>
      <c r="H3" s="37" t="s">
        <v>9</v>
      </c>
      <c r="I3" s="35" t="s">
        <v>6</v>
      </c>
      <c r="J3" s="36" t="s">
        <v>7</v>
      </c>
      <c r="K3" s="37" t="s">
        <v>8</v>
      </c>
      <c r="L3" s="38" t="s">
        <v>10</v>
      </c>
      <c r="M3" s="38" t="s">
        <v>11</v>
      </c>
    </row>
    <row r="4" spans="1:13" x14ac:dyDescent="0.25">
      <c r="A4" s="33" t="s">
        <v>12</v>
      </c>
      <c r="B4" s="34" t="s">
        <v>13</v>
      </c>
      <c r="C4" s="35" t="s">
        <v>14</v>
      </c>
      <c r="D4" s="36" t="s">
        <v>15</v>
      </c>
      <c r="E4" s="36" t="s">
        <v>16</v>
      </c>
      <c r="F4" s="35" t="s">
        <v>17</v>
      </c>
      <c r="G4" s="36" t="s">
        <v>18</v>
      </c>
      <c r="H4" s="37" t="s">
        <v>19</v>
      </c>
      <c r="I4" s="35" t="s">
        <v>20</v>
      </c>
      <c r="J4" s="36" t="s">
        <v>25</v>
      </c>
      <c r="K4" s="37" t="s">
        <v>26</v>
      </c>
      <c r="L4" s="38" t="s">
        <v>21</v>
      </c>
      <c r="M4" s="38" t="s">
        <v>23</v>
      </c>
    </row>
    <row r="5" spans="1:13" x14ac:dyDescent="0.25">
      <c r="A5" s="12">
        <v>1</v>
      </c>
      <c r="B5" s="12" t="s">
        <v>42</v>
      </c>
      <c r="C5" s="12" t="s">
        <v>43</v>
      </c>
      <c r="D5" s="40">
        <v>3</v>
      </c>
      <c r="E5" s="41" t="s">
        <v>24</v>
      </c>
      <c r="F5" s="39"/>
      <c r="G5" s="46">
        <f>F5*(1+H5)</f>
        <v>0</v>
      </c>
      <c r="H5" s="47"/>
      <c r="I5" s="46">
        <f>K5-J5</f>
        <v>0</v>
      </c>
      <c r="J5" s="46">
        <f>D5*F5</f>
        <v>0</v>
      </c>
      <c r="K5" s="46">
        <f>D5*G5</f>
        <v>0</v>
      </c>
      <c r="L5" s="48"/>
      <c r="M5" s="12"/>
    </row>
    <row r="6" spans="1:13" hidden="1" x14ac:dyDescent="0.25">
      <c r="A6" s="12">
        <v>2</v>
      </c>
      <c r="B6" s="12" t="s">
        <v>44</v>
      </c>
      <c r="C6" s="12" t="s">
        <v>45</v>
      </c>
      <c r="D6" s="40">
        <v>0</v>
      </c>
      <c r="E6" s="41" t="s">
        <v>24</v>
      </c>
      <c r="F6" s="39"/>
      <c r="G6" s="46">
        <f t="shared" ref="G6:G7" si="0">F6*(1+H6)</f>
        <v>0</v>
      </c>
      <c r="H6" s="47"/>
      <c r="I6" s="46">
        <f t="shared" ref="I6:I7" si="1">K6-J6</f>
        <v>0</v>
      </c>
      <c r="J6" s="46">
        <f t="shared" ref="J6:J7" si="2">D6*F6</f>
        <v>0</v>
      </c>
      <c r="K6" s="46">
        <f t="shared" ref="K6:K7" si="3">D6*G6</f>
        <v>0</v>
      </c>
      <c r="L6" s="48"/>
      <c r="M6" s="12"/>
    </row>
    <row r="7" spans="1:13" ht="16.5" thickBot="1" x14ac:dyDescent="0.3">
      <c r="A7" s="42">
        <v>2</v>
      </c>
      <c r="B7" s="42" t="s">
        <v>46</v>
      </c>
      <c r="C7" s="42" t="s">
        <v>47</v>
      </c>
      <c r="D7" s="43">
        <v>1</v>
      </c>
      <c r="E7" s="44" t="s">
        <v>24</v>
      </c>
      <c r="F7" s="45"/>
      <c r="G7" s="49">
        <f t="shared" si="0"/>
        <v>0</v>
      </c>
      <c r="H7" s="50"/>
      <c r="I7" s="49">
        <f t="shared" si="1"/>
        <v>0</v>
      </c>
      <c r="J7" s="49">
        <f t="shared" si="2"/>
        <v>0</v>
      </c>
      <c r="K7" s="49">
        <f t="shared" si="3"/>
        <v>0</v>
      </c>
      <c r="L7" s="51"/>
      <c r="M7" s="42"/>
    </row>
    <row r="8" spans="1:13" x14ac:dyDescent="0.25">
      <c r="B8" s="1"/>
      <c r="C8" s="1"/>
      <c r="F8" s="1"/>
      <c r="G8" s="52"/>
      <c r="H8" s="53" t="s">
        <v>27</v>
      </c>
      <c r="I8" s="54">
        <f>SUM(I5:I7)</f>
        <v>0</v>
      </c>
      <c r="J8" s="54">
        <f t="shared" ref="J8:K8" si="4">SUM(J5:J7)</f>
        <v>0</v>
      </c>
      <c r="K8" s="54">
        <f t="shared" si="4"/>
        <v>0</v>
      </c>
      <c r="L8" s="52"/>
    </row>
    <row r="9" spans="1:13" x14ac:dyDescent="0.25">
      <c r="B9" s="1"/>
      <c r="C9" s="1"/>
      <c r="F9" s="1"/>
      <c r="G9" s="55"/>
      <c r="H9" s="52"/>
      <c r="I9" s="52"/>
      <c r="J9" s="55"/>
      <c r="K9" s="52"/>
      <c r="L9" s="52"/>
    </row>
    <row r="10" spans="1:13" x14ac:dyDescent="0.25">
      <c r="B10" s="1"/>
      <c r="C10" s="1"/>
      <c r="F10" s="1"/>
      <c r="G10" s="1"/>
      <c r="J10" s="1"/>
    </row>
    <row r="11" spans="1:13" x14ac:dyDescent="0.25">
      <c r="B11" s="1"/>
      <c r="C11" s="1"/>
      <c r="F11" s="1"/>
      <c r="G11" s="1"/>
      <c r="J11" s="1"/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Header>&amp;C&amp;G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view="pageBreakPreview" zoomScale="91" zoomScaleNormal="91" zoomScaleSheetLayoutView="91" workbookViewId="0">
      <selection activeCell="D20" sqref="D20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58" t="s">
        <v>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x14ac:dyDescent="0.25">
      <c r="A2" s="59" t="s">
        <v>70</v>
      </c>
      <c r="B2" s="59"/>
      <c r="C2" s="59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33" t="s">
        <v>0</v>
      </c>
      <c r="B3" s="34" t="s">
        <v>1</v>
      </c>
      <c r="C3" s="35" t="s">
        <v>2</v>
      </c>
      <c r="D3" s="36" t="s">
        <v>3</v>
      </c>
      <c r="E3" s="36" t="s">
        <v>22</v>
      </c>
      <c r="F3" s="35" t="s">
        <v>4</v>
      </c>
      <c r="G3" s="36" t="s">
        <v>5</v>
      </c>
      <c r="H3" s="37" t="s">
        <v>9</v>
      </c>
      <c r="I3" s="35" t="s">
        <v>6</v>
      </c>
      <c r="J3" s="36" t="s">
        <v>7</v>
      </c>
      <c r="K3" s="37" t="s">
        <v>8</v>
      </c>
      <c r="L3" s="38" t="s">
        <v>10</v>
      </c>
      <c r="M3" s="38" t="s">
        <v>11</v>
      </c>
    </row>
    <row r="4" spans="1:13" x14ac:dyDescent="0.25">
      <c r="A4" s="33" t="s">
        <v>12</v>
      </c>
      <c r="B4" s="34" t="s">
        <v>13</v>
      </c>
      <c r="C4" s="35" t="s">
        <v>14</v>
      </c>
      <c r="D4" s="36" t="s">
        <v>15</v>
      </c>
      <c r="E4" s="36" t="s">
        <v>16</v>
      </c>
      <c r="F4" s="35" t="s">
        <v>17</v>
      </c>
      <c r="G4" s="36" t="s">
        <v>18</v>
      </c>
      <c r="H4" s="37" t="s">
        <v>19</v>
      </c>
      <c r="I4" s="35" t="s">
        <v>20</v>
      </c>
      <c r="J4" s="36" t="s">
        <v>25</v>
      </c>
      <c r="K4" s="37" t="s">
        <v>26</v>
      </c>
      <c r="L4" s="38" t="s">
        <v>21</v>
      </c>
      <c r="M4" s="38" t="s">
        <v>23</v>
      </c>
    </row>
    <row r="5" spans="1:13" x14ac:dyDescent="0.25">
      <c r="A5" s="12">
        <v>1</v>
      </c>
      <c r="B5" s="12" t="s">
        <v>48</v>
      </c>
      <c r="C5" s="12" t="s">
        <v>49</v>
      </c>
      <c r="D5" s="40">
        <v>240</v>
      </c>
      <c r="E5" s="41" t="s">
        <v>24</v>
      </c>
      <c r="F5" s="39"/>
      <c r="G5" s="46">
        <f>F5*(1+H5)</f>
        <v>0</v>
      </c>
      <c r="H5" s="47"/>
      <c r="I5" s="46">
        <f>K5-J5</f>
        <v>0</v>
      </c>
      <c r="J5" s="46">
        <f>D5*F5</f>
        <v>0</v>
      </c>
      <c r="K5" s="46">
        <f>D5*G5</f>
        <v>0</v>
      </c>
      <c r="L5" s="12"/>
      <c r="M5" s="12"/>
    </row>
    <row r="6" spans="1:13" x14ac:dyDescent="0.25">
      <c r="A6" s="12">
        <v>2</v>
      </c>
      <c r="B6" s="12" t="s">
        <v>50</v>
      </c>
      <c r="C6" s="12" t="s">
        <v>51</v>
      </c>
      <c r="D6" s="40">
        <v>7</v>
      </c>
      <c r="E6" s="41" t="s">
        <v>24</v>
      </c>
      <c r="F6" s="39"/>
      <c r="G6" s="46">
        <f t="shared" ref="G6:G9" si="0">F6*(1+H6)</f>
        <v>0</v>
      </c>
      <c r="H6" s="47"/>
      <c r="I6" s="46">
        <f t="shared" ref="I6:I9" si="1">K6-J6</f>
        <v>0</v>
      </c>
      <c r="J6" s="46">
        <f t="shared" ref="J6:J9" si="2">D6*F6</f>
        <v>0</v>
      </c>
      <c r="K6" s="46">
        <f t="shared" ref="K6:K9" si="3">D6*G6</f>
        <v>0</v>
      </c>
      <c r="L6" s="12"/>
      <c r="M6" s="12"/>
    </row>
    <row r="7" spans="1:13" x14ac:dyDescent="0.25">
      <c r="A7" s="12">
        <v>3</v>
      </c>
      <c r="B7" s="12" t="s">
        <v>52</v>
      </c>
      <c r="C7" s="12" t="s">
        <v>51</v>
      </c>
      <c r="D7" s="40">
        <v>18</v>
      </c>
      <c r="E7" s="41" t="s">
        <v>24</v>
      </c>
      <c r="F7" s="39"/>
      <c r="G7" s="46">
        <f t="shared" si="0"/>
        <v>0</v>
      </c>
      <c r="H7" s="47"/>
      <c r="I7" s="46">
        <f t="shared" si="1"/>
        <v>0</v>
      </c>
      <c r="J7" s="46">
        <f t="shared" si="2"/>
        <v>0</v>
      </c>
      <c r="K7" s="46">
        <f t="shared" si="3"/>
        <v>0</v>
      </c>
      <c r="L7" s="12"/>
      <c r="M7" s="12"/>
    </row>
    <row r="8" spans="1:13" x14ac:dyDescent="0.25">
      <c r="A8" s="12">
        <v>4</v>
      </c>
      <c r="B8" s="12" t="s">
        <v>53</v>
      </c>
      <c r="C8" s="12" t="s">
        <v>54</v>
      </c>
      <c r="D8" s="40">
        <v>7</v>
      </c>
      <c r="E8" s="41" t="s">
        <v>24</v>
      </c>
      <c r="F8" s="39"/>
      <c r="G8" s="46">
        <f t="shared" si="0"/>
        <v>0</v>
      </c>
      <c r="H8" s="47"/>
      <c r="I8" s="46">
        <f t="shared" si="1"/>
        <v>0</v>
      </c>
      <c r="J8" s="46">
        <f t="shared" si="2"/>
        <v>0</v>
      </c>
      <c r="K8" s="46">
        <f t="shared" si="3"/>
        <v>0</v>
      </c>
      <c r="L8" s="12"/>
      <c r="M8" s="12"/>
    </row>
    <row r="9" spans="1:13" ht="16.5" thickBot="1" x14ac:dyDescent="0.3">
      <c r="A9" s="42">
        <v>5</v>
      </c>
      <c r="B9" s="42" t="s">
        <v>55</v>
      </c>
      <c r="C9" s="42" t="s">
        <v>56</v>
      </c>
      <c r="D9" s="43">
        <v>111</v>
      </c>
      <c r="E9" s="44" t="s">
        <v>24</v>
      </c>
      <c r="F9" s="45"/>
      <c r="G9" s="49">
        <f t="shared" si="0"/>
        <v>0</v>
      </c>
      <c r="H9" s="50"/>
      <c r="I9" s="49">
        <f t="shared" si="1"/>
        <v>0</v>
      </c>
      <c r="J9" s="49">
        <f t="shared" si="2"/>
        <v>0</v>
      </c>
      <c r="K9" s="49">
        <f t="shared" si="3"/>
        <v>0</v>
      </c>
      <c r="L9" s="42"/>
      <c r="M9" s="42"/>
    </row>
    <row r="10" spans="1:13" x14ac:dyDescent="0.25">
      <c r="B10" s="1"/>
      <c r="C10" s="1"/>
      <c r="F10" s="1"/>
      <c r="G10" s="52"/>
      <c r="H10" s="53" t="s">
        <v>27</v>
      </c>
      <c r="I10" s="54">
        <f>SUM(I5:I9)</f>
        <v>0</v>
      </c>
      <c r="J10" s="54">
        <f t="shared" ref="J10:K10" si="4">SUM(J5:J9)</f>
        <v>0</v>
      </c>
      <c r="K10" s="54">
        <f t="shared" si="4"/>
        <v>0</v>
      </c>
    </row>
    <row r="11" spans="1:13" x14ac:dyDescent="0.25">
      <c r="B11" s="1"/>
      <c r="C11" s="1"/>
      <c r="F11" s="1"/>
      <c r="G11" s="55"/>
      <c r="H11" s="52"/>
      <c r="I11" s="52"/>
      <c r="J11" s="55"/>
      <c r="K11" s="52"/>
    </row>
    <row r="12" spans="1:13" x14ac:dyDescent="0.25">
      <c r="B12" s="1"/>
      <c r="C12" s="1"/>
      <c r="F12" s="1"/>
      <c r="G12" s="1"/>
      <c r="J12" s="1"/>
    </row>
    <row r="13" spans="1:13" x14ac:dyDescent="0.25">
      <c r="B13" s="1"/>
      <c r="C13" s="1"/>
      <c r="F13" s="1"/>
      <c r="G13" s="1"/>
      <c r="J13" s="1"/>
    </row>
  </sheetData>
  <mergeCells count="2">
    <mergeCell ref="A1:M1"/>
    <mergeCell ref="A2:C2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5</vt:i4>
      </vt:variant>
    </vt:vector>
  </HeadingPairs>
  <TitlesOfParts>
    <vt:vector size="10" baseType="lpstr">
      <vt:lpstr>ZAMÓWIENIE CZĘŚCIOWE NR 1</vt:lpstr>
      <vt:lpstr>ZAMÓWIENIE CZĘŚCIOWE NR 2</vt:lpstr>
      <vt:lpstr>ZAMÓWIENIE CZĘŚCIOWE NR 3</vt:lpstr>
      <vt:lpstr>ZAMÓWIENIE CZĘŚCIOWE NR 4</vt:lpstr>
      <vt:lpstr>ZAMÓWIENIE CZĘŚCIOWE NR 5</vt:lpstr>
      <vt:lpstr>'ZAMÓWIENIE CZĘŚCIOWE NR 1'!Obszar_wydruku</vt:lpstr>
      <vt:lpstr>'ZAMÓWIENIE CZĘŚCIOWE NR 2'!Obszar_wydruku</vt:lpstr>
      <vt:lpstr>'ZAMÓWIENIE CZĘŚCIOWE NR 3'!Obszar_wydruku</vt:lpstr>
      <vt:lpstr>'ZAMÓWIENIE CZĘŚCIOWE NR 4'!Obszar_wydruku</vt:lpstr>
      <vt:lpstr>'ZAMÓWIENIE CZĘŚCIOWE NR 5'!Obszar_wydruku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Jarmolińska - Linka</dc:creator>
  <cp:lastModifiedBy>Katarzyna Gracz</cp:lastModifiedBy>
  <cp:lastPrinted>2021-03-14T14:42:34Z</cp:lastPrinted>
  <dcterms:created xsi:type="dcterms:W3CDTF">2018-12-06T13:58:17Z</dcterms:created>
  <dcterms:modified xsi:type="dcterms:W3CDTF">2021-04-10T13:59:52Z</dcterms:modified>
</cp:coreProperties>
</file>