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110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111" i="1" s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56" i="1"/>
  <c r="D117" i="1" l="1"/>
  <c r="G116" i="1"/>
  <c r="H116" i="1" s="1"/>
  <c r="G115" i="1"/>
  <c r="H115" i="1" s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56" i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3" i="1"/>
  <c r="H3" i="1" s="1"/>
  <c r="D111" i="1"/>
  <c r="D52" i="1"/>
  <c r="H117" i="1" l="1"/>
  <c r="G117" i="1"/>
  <c r="H111" i="1"/>
  <c r="G52" i="1"/>
  <c r="H52" i="1"/>
  <c r="H119" i="1" l="1"/>
</calcChain>
</file>

<file path=xl/sharedStrings.xml><?xml version="1.0" encoding="utf-8"?>
<sst xmlns="http://schemas.openxmlformats.org/spreadsheetml/2006/main" count="149" uniqueCount="127">
  <si>
    <t>Lp</t>
  </si>
  <si>
    <t>Rejon</t>
  </si>
  <si>
    <t xml:space="preserve">Nazwa budynku </t>
  </si>
  <si>
    <t>Ilość punktów pomiarowych</t>
  </si>
  <si>
    <t>A</t>
  </si>
  <si>
    <t>B</t>
  </si>
  <si>
    <t>C</t>
  </si>
  <si>
    <t>D</t>
  </si>
  <si>
    <t>E</t>
  </si>
  <si>
    <t>F</t>
  </si>
  <si>
    <t>G</t>
  </si>
  <si>
    <t>H</t>
  </si>
  <si>
    <t>K</t>
  </si>
  <si>
    <t>S</t>
  </si>
  <si>
    <t>Nowy S</t>
  </si>
  <si>
    <t>A-L</t>
  </si>
  <si>
    <t>C-L</t>
  </si>
  <si>
    <t>L-27, L-28, L-29, L-30, L-31, L-32, L-33</t>
  </si>
  <si>
    <t>Regionalne Centrum „V”</t>
  </si>
  <si>
    <t>P</t>
  </si>
  <si>
    <t>PII</t>
  </si>
  <si>
    <t>P Hala Laboratorium Budownictwa</t>
  </si>
  <si>
    <t>J</t>
  </si>
  <si>
    <t>Żłobek</t>
  </si>
  <si>
    <t>CFIS</t>
  </si>
  <si>
    <t>Hala Sportowa</t>
  </si>
  <si>
    <t>GSR</t>
  </si>
  <si>
    <t>W</t>
  </si>
  <si>
    <t>Stołówka warsztat TB</t>
  </si>
  <si>
    <t>Oświetlenie terenu</t>
  </si>
  <si>
    <t>DS. Arcus</t>
  </si>
  <si>
    <t>OND budynek główny w Albigowej</t>
  </si>
  <si>
    <t>OND garaż w Albigowej</t>
  </si>
  <si>
    <t>OND garaż 2 w Albigowej</t>
  </si>
  <si>
    <t xml:space="preserve">AOS Bezmiechowa </t>
  </si>
  <si>
    <t>Domek Pilota w Bezmiechowej</t>
  </si>
  <si>
    <t>Hangar w Bezmiechowej</t>
  </si>
  <si>
    <t>OKL Jasionka bud. Administracyjny</t>
  </si>
  <si>
    <t>OKL Garaże 1 wartownia - Jasionka</t>
  </si>
  <si>
    <t>OKL Garaże 2 - Jasionka</t>
  </si>
  <si>
    <t>OKL Wiata skład opałowa - Jasionka</t>
  </si>
  <si>
    <t>Szafa elektryczna za garażami</t>
  </si>
  <si>
    <t>OKL Hangar 1 - Jasionka</t>
  </si>
  <si>
    <t>OKL Hangar Nowy - Jasionka</t>
  </si>
  <si>
    <t>OKL Rozdzielnia NN - Jasionka</t>
  </si>
  <si>
    <t>OKL Symulator - Jasionka</t>
  </si>
  <si>
    <t>OKL Droga startowa i drogi kołowania</t>
  </si>
  <si>
    <t>Łącznie:</t>
  </si>
  <si>
    <t>Rejon ul. Akademickiej, Rzeszów</t>
  </si>
  <si>
    <t>DS. Ikar</t>
  </si>
  <si>
    <t>DS. Alchemik</t>
  </si>
  <si>
    <t>DS. Promień</t>
  </si>
  <si>
    <t>DS. Nestor</t>
  </si>
  <si>
    <t>Hotel Asystenta</t>
  </si>
  <si>
    <t>DS. „Aviata”</t>
  </si>
  <si>
    <t>węzeł cieplny bud. AL.</t>
  </si>
  <si>
    <t>węzeł cieplny bud. A</t>
  </si>
  <si>
    <t>węzeł cieplny bud. C</t>
  </si>
  <si>
    <t>węzeł cieplny bud. E</t>
  </si>
  <si>
    <t>węzeł cieplny bud. G - LOM</t>
  </si>
  <si>
    <t>węzeł cieplny bud. F</t>
  </si>
  <si>
    <t>węzeł cieplny H-30</t>
  </si>
  <si>
    <t>węzeł cieplny H-20</t>
  </si>
  <si>
    <t>węzeł cieplny K-gł</t>
  </si>
  <si>
    <t>węzeł cieplny K-87</t>
  </si>
  <si>
    <t>węzeł cieplny Hotel Asystenta i J</t>
  </si>
  <si>
    <t>węzeł cieplny P</t>
  </si>
  <si>
    <t>węzeł cieplny PII</t>
  </si>
  <si>
    <t>węzeł cieplny  Ł(stary)</t>
  </si>
  <si>
    <t>węzeł cieplny Ł(nowy)</t>
  </si>
  <si>
    <t>węzeł cieplny  S(stary)</t>
  </si>
  <si>
    <t>węzeł cieplny S(nowy)</t>
  </si>
  <si>
    <t>węzeł cieplny L-27</t>
  </si>
  <si>
    <t>węzeł cieplny L-28</t>
  </si>
  <si>
    <t>węzeł cieplny L-29</t>
  </si>
  <si>
    <t>węzeł cieplny L-30</t>
  </si>
  <si>
    <t>węzeł cieplny L-31</t>
  </si>
  <si>
    <t>węzeł cieplny L-32</t>
  </si>
  <si>
    <t>węzeł cieplny L-33</t>
  </si>
  <si>
    <t>węzeł cieplny V</t>
  </si>
  <si>
    <t>węzeł cieplny W</t>
  </si>
  <si>
    <t>węzeł cieplny GSR</t>
  </si>
  <si>
    <t>węzeł cieplny Stołówka</t>
  </si>
  <si>
    <t>węzeł cieplny Arcus</t>
  </si>
  <si>
    <t>węzeł cieplny DS. Ikar</t>
  </si>
  <si>
    <t>węzeł cieplny DS. Pingwin</t>
  </si>
  <si>
    <t>węzeł cieplny + solary i wentylatorownia dach DS. Promień</t>
  </si>
  <si>
    <t>węzeł cieplny DS. Apakit</t>
  </si>
  <si>
    <t>węzeł cieplny DS. Alchemik</t>
  </si>
  <si>
    <t>węzeł cieplny DS. Nestor</t>
  </si>
  <si>
    <t>kotłownia DS. Aviata</t>
  </si>
  <si>
    <t>kotłownia OKL</t>
  </si>
  <si>
    <t>kotłownia OND</t>
  </si>
  <si>
    <t>kotłownia AOS</t>
  </si>
  <si>
    <t>oczyszczalnia ścieków AOS</t>
  </si>
  <si>
    <t>Wentylatorownia V piwnica i dach</t>
  </si>
  <si>
    <t>Wentylatorownia H pom. piwnicy i dach</t>
  </si>
  <si>
    <t>Wentylatorownia S stary</t>
  </si>
  <si>
    <t>Wentylatorownia S nowy</t>
  </si>
  <si>
    <t>Wentylatorownia L-33 pom piwnicy, 3 piętro idach</t>
  </si>
  <si>
    <t>Wentylatorownia W pom parteru, pom 2 pietra</t>
  </si>
  <si>
    <t>Wentylatorownia Ł poddasze</t>
  </si>
  <si>
    <t>Wentylatorownia PII dach i piwnica</t>
  </si>
  <si>
    <t>Wentylatorownia Stołówka piwnica</t>
  </si>
  <si>
    <t>Wentylatorownia E dach</t>
  </si>
  <si>
    <t>Wentylatorownia F piwnica</t>
  </si>
  <si>
    <t>Wentylatorownia L-32</t>
  </si>
  <si>
    <t>Wentylatorownia J</t>
  </si>
  <si>
    <t>Wentylatorownia OKL</t>
  </si>
  <si>
    <t>Kontenerowa stacja tankowania samolotów OKL </t>
  </si>
  <si>
    <t>Rejon al. Powstańców Wa-wy i ul. Poznańskiej,  Rzeszów</t>
  </si>
  <si>
    <t>Rejon ul. Wincentego Pola 2,  Rzeszów</t>
  </si>
  <si>
    <t>Budynki zamiejscowe - Albigowa</t>
  </si>
  <si>
    <t>Budynki zamiejscowe - Bezmiechowa Górna</t>
  </si>
  <si>
    <t>Budynki zamiejscowe - Jasionka</t>
  </si>
  <si>
    <t>VAT</t>
  </si>
  <si>
    <t>Cena za jeden punkt</t>
  </si>
  <si>
    <t>Wartość netto</t>
  </si>
  <si>
    <t>Wartość brutto</t>
  </si>
  <si>
    <t>Niezależnie od rejonu</t>
  </si>
  <si>
    <t>obiekt dydaktyczny</t>
  </si>
  <si>
    <t>obiekt socjalny</t>
  </si>
  <si>
    <t>Suma łącznia:</t>
  </si>
  <si>
    <t>Lp.</t>
  </si>
  <si>
    <t xml:space="preserve">Tabela 3 - pomiary na zlecenie </t>
  </si>
  <si>
    <t>Tabela 1 - pomiary pięcioletnie do wykonania w roku 2021  punkty nie uwzględniają węzły, wentylatornie i kotłownie</t>
  </si>
  <si>
    <t>Tabela 2 - pomiary roczne do wykonania w roku 2021, 2022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</si>
</sst>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107" workbookViewId="0">
      <selection activeCell="A113" sqref="A113:H113"/>
    </sheetView>
  </sheetViews>
  <sheetFormatPr defaultRowHeight="15" x14ac:dyDescent="0.25"/>
  <cols>
    <col min="1" max="1" width="3.5703125" style="10" bestFit="1" customWidth="1"/>
    <col min="2" max="3" width="21.42578125" style="10" customWidth="1"/>
    <col min="4" max="4" width="15.85546875" style="14" bestFit="1" customWidth="1"/>
    <col min="5" max="5" width="13" style="10" customWidth="1"/>
    <col min="6" max="6" width="9.140625" style="10"/>
    <col min="7" max="7" width="13.85546875" style="10" customWidth="1"/>
    <col min="8" max="8" width="20.42578125" style="10" customWidth="1"/>
    <col min="9" max="16384" width="9.140625" style="10"/>
  </cols>
  <sheetData>
    <row r="1" spans="1:8" x14ac:dyDescent="0.25">
      <c r="A1" s="26" t="s">
        <v>125</v>
      </c>
      <c r="B1" s="26"/>
      <c r="C1" s="26"/>
      <c r="D1" s="26"/>
      <c r="E1" s="26"/>
      <c r="F1" s="26"/>
      <c r="G1" s="26"/>
      <c r="H1" s="26"/>
    </row>
    <row r="2" spans="1:8" ht="45" x14ac:dyDescent="0.25">
      <c r="A2" s="19" t="s">
        <v>123</v>
      </c>
      <c r="B2" s="19" t="s">
        <v>1</v>
      </c>
      <c r="C2" s="19" t="s">
        <v>2</v>
      </c>
      <c r="D2" s="20" t="s">
        <v>3</v>
      </c>
      <c r="E2" s="1" t="s">
        <v>116</v>
      </c>
      <c r="F2" s="1" t="s">
        <v>115</v>
      </c>
      <c r="G2" s="1" t="s">
        <v>117</v>
      </c>
      <c r="H2" s="1" t="s">
        <v>118</v>
      </c>
    </row>
    <row r="3" spans="1:8" x14ac:dyDescent="0.25">
      <c r="A3" s="21">
        <v>1</v>
      </c>
      <c r="B3" s="25" t="s">
        <v>111</v>
      </c>
      <c r="C3" s="21" t="s">
        <v>4</v>
      </c>
      <c r="D3" s="22">
        <v>900</v>
      </c>
      <c r="E3" s="24"/>
      <c r="F3" s="12">
        <v>0.23</v>
      </c>
      <c r="G3" s="13">
        <f>D3*$E$3</f>
        <v>0</v>
      </c>
      <c r="H3" s="13">
        <f>G3*(1+F3)</f>
        <v>0</v>
      </c>
    </row>
    <row r="4" spans="1:8" x14ac:dyDescent="0.25">
      <c r="A4" s="21">
        <v>2</v>
      </c>
      <c r="B4" s="25"/>
      <c r="C4" s="21" t="s">
        <v>5</v>
      </c>
      <c r="D4" s="22">
        <v>600</v>
      </c>
      <c r="E4" s="24"/>
      <c r="F4" s="12">
        <v>0.23</v>
      </c>
      <c r="G4" s="13">
        <f t="shared" ref="G4:G51" si="0">D4*$E$3</f>
        <v>0</v>
      </c>
      <c r="H4" s="13">
        <f t="shared" ref="H4:H51" si="1">G4*(1+F4)</f>
        <v>0</v>
      </c>
    </row>
    <row r="5" spans="1:8" x14ac:dyDescent="0.25">
      <c r="A5" s="21">
        <v>3</v>
      </c>
      <c r="B5" s="25"/>
      <c r="C5" s="21" t="s">
        <v>6</v>
      </c>
      <c r="D5" s="22">
        <v>400</v>
      </c>
      <c r="E5" s="24"/>
      <c r="F5" s="12">
        <v>0.23</v>
      </c>
      <c r="G5" s="13">
        <f t="shared" si="0"/>
        <v>0</v>
      </c>
      <c r="H5" s="13">
        <f t="shared" si="1"/>
        <v>0</v>
      </c>
    </row>
    <row r="6" spans="1:8" x14ac:dyDescent="0.25">
      <c r="A6" s="21">
        <v>4</v>
      </c>
      <c r="B6" s="25"/>
      <c r="C6" s="21" t="s">
        <v>7</v>
      </c>
      <c r="D6" s="22">
        <v>470</v>
      </c>
      <c r="E6" s="24"/>
      <c r="F6" s="12">
        <v>0.23</v>
      </c>
      <c r="G6" s="13">
        <f t="shared" si="0"/>
        <v>0</v>
      </c>
      <c r="H6" s="13">
        <f t="shared" si="1"/>
        <v>0</v>
      </c>
    </row>
    <row r="7" spans="1:8" x14ac:dyDescent="0.25">
      <c r="A7" s="21">
        <v>5</v>
      </c>
      <c r="B7" s="25"/>
      <c r="C7" s="21" t="s">
        <v>8</v>
      </c>
      <c r="D7" s="22">
        <v>360</v>
      </c>
      <c r="E7" s="24"/>
      <c r="F7" s="12">
        <v>0.23</v>
      </c>
      <c r="G7" s="13">
        <f t="shared" si="0"/>
        <v>0</v>
      </c>
      <c r="H7" s="13">
        <f t="shared" si="1"/>
        <v>0</v>
      </c>
    </row>
    <row r="8" spans="1:8" x14ac:dyDescent="0.25">
      <c r="A8" s="21">
        <v>6</v>
      </c>
      <c r="B8" s="25"/>
      <c r="C8" s="21" t="s">
        <v>9</v>
      </c>
      <c r="D8" s="22">
        <v>500</v>
      </c>
      <c r="E8" s="24"/>
      <c r="F8" s="12">
        <v>0.23</v>
      </c>
      <c r="G8" s="13">
        <f t="shared" si="0"/>
        <v>0</v>
      </c>
      <c r="H8" s="13">
        <f t="shared" si="1"/>
        <v>0</v>
      </c>
    </row>
    <row r="9" spans="1:8" x14ac:dyDescent="0.25">
      <c r="A9" s="21">
        <v>7</v>
      </c>
      <c r="B9" s="25"/>
      <c r="C9" s="21" t="s">
        <v>10</v>
      </c>
      <c r="D9" s="22">
        <v>310</v>
      </c>
      <c r="E9" s="24"/>
      <c r="F9" s="12">
        <v>0.23</v>
      </c>
      <c r="G9" s="13">
        <f t="shared" si="0"/>
        <v>0</v>
      </c>
      <c r="H9" s="13">
        <f t="shared" si="1"/>
        <v>0</v>
      </c>
    </row>
    <row r="10" spans="1:8" x14ac:dyDescent="0.25">
      <c r="A10" s="21">
        <v>8</v>
      </c>
      <c r="B10" s="25" t="s">
        <v>110</v>
      </c>
      <c r="C10" s="21" t="s">
        <v>11</v>
      </c>
      <c r="D10" s="22">
        <v>1400</v>
      </c>
      <c r="E10" s="24"/>
      <c r="F10" s="12">
        <v>0.23</v>
      </c>
      <c r="G10" s="13">
        <f t="shared" si="0"/>
        <v>0</v>
      </c>
      <c r="H10" s="13">
        <f t="shared" si="1"/>
        <v>0</v>
      </c>
    </row>
    <row r="11" spans="1:8" x14ac:dyDescent="0.25">
      <c r="A11" s="21">
        <v>9</v>
      </c>
      <c r="B11" s="25"/>
      <c r="C11" s="21" t="s">
        <v>12</v>
      </c>
      <c r="D11" s="22">
        <v>1100</v>
      </c>
      <c r="E11" s="24"/>
      <c r="F11" s="12">
        <v>0.23</v>
      </c>
      <c r="G11" s="13">
        <f t="shared" si="0"/>
        <v>0</v>
      </c>
      <c r="H11" s="13">
        <f t="shared" si="1"/>
        <v>0</v>
      </c>
    </row>
    <row r="12" spans="1:8" x14ac:dyDescent="0.25">
      <c r="A12" s="21">
        <v>10</v>
      </c>
      <c r="B12" s="25"/>
      <c r="C12" s="21" t="s">
        <v>13</v>
      </c>
      <c r="D12" s="22">
        <v>200</v>
      </c>
      <c r="E12" s="24"/>
      <c r="F12" s="12">
        <v>0.23</v>
      </c>
      <c r="G12" s="13">
        <f t="shared" si="0"/>
        <v>0</v>
      </c>
      <c r="H12" s="13">
        <f t="shared" si="1"/>
        <v>0</v>
      </c>
    </row>
    <row r="13" spans="1:8" x14ac:dyDescent="0.25">
      <c r="A13" s="21">
        <v>11</v>
      </c>
      <c r="B13" s="25"/>
      <c r="C13" s="21" t="s">
        <v>14</v>
      </c>
      <c r="D13" s="22">
        <v>500</v>
      </c>
      <c r="E13" s="24"/>
      <c r="F13" s="12">
        <v>0.23</v>
      </c>
      <c r="G13" s="13">
        <f t="shared" si="0"/>
        <v>0</v>
      </c>
      <c r="H13" s="13">
        <f t="shared" si="1"/>
        <v>0</v>
      </c>
    </row>
    <row r="14" spans="1:8" x14ac:dyDescent="0.25">
      <c r="A14" s="21">
        <v>12</v>
      </c>
      <c r="B14" s="25"/>
      <c r="C14" s="21" t="s">
        <v>15</v>
      </c>
      <c r="D14" s="22">
        <v>100</v>
      </c>
      <c r="E14" s="24"/>
      <c r="F14" s="12">
        <v>0.23</v>
      </c>
      <c r="G14" s="13">
        <f t="shared" si="0"/>
        <v>0</v>
      </c>
      <c r="H14" s="13">
        <f t="shared" si="1"/>
        <v>0</v>
      </c>
    </row>
    <row r="15" spans="1:8" x14ac:dyDescent="0.25">
      <c r="A15" s="21">
        <v>13</v>
      </c>
      <c r="B15" s="25"/>
      <c r="C15" s="21" t="s">
        <v>16</v>
      </c>
      <c r="D15" s="22">
        <v>150</v>
      </c>
      <c r="E15" s="24"/>
      <c r="F15" s="12">
        <v>0.23</v>
      </c>
      <c r="G15" s="13">
        <f t="shared" si="0"/>
        <v>0</v>
      </c>
      <c r="H15" s="13">
        <f t="shared" si="1"/>
        <v>0</v>
      </c>
    </row>
    <row r="16" spans="1:8" ht="30" x14ac:dyDescent="0.25">
      <c r="A16" s="21">
        <v>14</v>
      </c>
      <c r="B16" s="25"/>
      <c r="C16" s="21" t="s">
        <v>17</v>
      </c>
      <c r="D16" s="22">
        <v>2800</v>
      </c>
      <c r="E16" s="24"/>
      <c r="F16" s="12">
        <v>0.23</v>
      </c>
      <c r="G16" s="13">
        <f t="shared" si="0"/>
        <v>0</v>
      </c>
      <c r="H16" s="13">
        <f t="shared" si="1"/>
        <v>0</v>
      </c>
    </row>
    <row r="17" spans="1:8" ht="30" x14ac:dyDescent="0.25">
      <c r="A17" s="21">
        <v>15</v>
      </c>
      <c r="B17" s="25"/>
      <c r="C17" s="21" t="s">
        <v>18</v>
      </c>
      <c r="D17" s="22">
        <v>4500</v>
      </c>
      <c r="E17" s="24"/>
      <c r="F17" s="12">
        <v>0.23</v>
      </c>
      <c r="G17" s="13">
        <f t="shared" si="0"/>
        <v>0</v>
      </c>
      <c r="H17" s="13">
        <f t="shared" si="1"/>
        <v>0</v>
      </c>
    </row>
    <row r="18" spans="1:8" x14ac:dyDescent="0.25">
      <c r="A18" s="21">
        <v>16</v>
      </c>
      <c r="B18" s="25"/>
      <c r="C18" s="21" t="s">
        <v>19</v>
      </c>
      <c r="D18" s="22">
        <v>650</v>
      </c>
      <c r="E18" s="24"/>
      <c r="F18" s="12">
        <v>0.23</v>
      </c>
      <c r="G18" s="13">
        <f t="shared" si="0"/>
        <v>0</v>
      </c>
      <c r="H18" s="13">
        <f t="shared" si="1"/>
        <v>0</v>
      </c>
    </row>
    <row r="19" spans="1:8" x14ac:dyDescent="0.25">
      <c r="A19" s="21">
        <v>17</v>
      </c>
      <c r="B19" s="25"/>
      <c r="C19" s="21" t="s">
        <v>20</v>
      </c>
      <c r="D19" s="22">
        <v>650</v>
      </c>
      <c r="E19" s="24"/>
      <c r="F19" s="12">
        <v>0.23</v>
      </c>
      <c r="G19" s="13">
        <f t="shared" si="0"/>
        <v>0</v>
      </c>
      <c r="H19" s="13">
        <f t="shared" si="1"/>
        <v>0</v>
      </c>
    </row>
    <row r="20" spans="1:8" ht="30" x14ac:dyDescent="0.25">
      <c r="A20" s="21">
        <v>18</v>
      </c>
      <c r="B20" s="25"/>
      <c r="C20" s="21" t="s">
        <v>21</v>
      </c>
      <c r="D20" s="22">
        <v>211</v>
      </c>
      <c r="E20" s="24"/>
      <c r="F20" s="12">
        <v>0.23</v>
      </c>
      <c r="G20" s="13">
        <f t="shared" si="0"/>
        <v>0</v>
      </c>
      <c r="H20" s="13">
        <f t="shared" si="1"/>
        <v>0</v>
      </c>
    </row>
    <row r="21" spans="1:8" x14ac:dyDescent="0.25">
      <c r="A21" s="21">
        <v>19</v>
      </c>
      <c r="B21" s="25"/>
      <c r="C21" s="21" t="s">
        <v>22</v>
      </c>
      <c r="D21" s="22">
        <v>150</v>
      </c>
      <c r="E21" s="24"/>
      <c r="F21" s="12">
        <v>0.23</v>
      </c>
      <c r="G21" s="13">
        <f t="shared" si="0"/>
        <v>0</v>
      </c>
      <c r="H21" s="13">
        <f t="shared" si="1"/>
        <v>0</v>
      </c>
    </row>
    <row r="22" spans="1:8" x14ac:dyDescent="0.25">
      <c r="A22" s="21">
        <v>20</v>
      </c>
      <c r="B22" s="25"/>
      <c r="C22" s="21" t="s">
        <v>23</v>
      </c>
      <c r="D22" s="22">
        <v>160</v>
      </c>
      <c r="E22" s="24"/>
      <c r="F22" s="12">
        <v>0.23</v>
      </c>
      <c r="G22" s="13">
        <f t="shared" si="0"/>
        <v>0</v>
      </c>
      <c r="H22" s="13">
        <f t="shared" si="1"/>
        <v>0</v>
      </c>
    </row>
    <row r="23" spans="1:8" x14ac:dyDescent="0.25">
      <c r="A23" s="21">
        <v>21</v>
      </c>
      <c r="B23" s="25"/>
      <c r="C23" s="21" t="s">
        <v>24</v>
      </c>
      <c r="D23" s="22">
        <v>300</v>
      </c>
      <c r="E23" s="24"/>
      <c r="F23" s="12">
        <v>0.23</v>
      </c>
      <c r="G23" s="13">
        <f t="shared" si="0"/>
        <v>0</v>
      </c>
      <c r="H23" s="13">
        <f t="shared" si="1"/>
        <v>0</v>
      </c>
    </row>
    <row r="24" spans="1:8" x14ac:dyDescent="0.25">
      <c r="A24" s="21">
        <v>22</v>
      </c>
      <c r="B24" s="25"/>
      <c r="C24" s="21" t="s">
        <v>25</v>
      </c>
      <c r="D24" s="22">
        <v>260</v>
      </c>
      <c r="E24" s="24"/>
      <c r="F24" s="12">
        <v>0.23</v>
      </c>
      <c r="G24" s="13">
        <f t="shared" si="0"/>
        <v>0</v>
      </c>
      <c r="H24" s="13">
        <f t="shared" si="1"/>
        <v>0</v>
      </c>
    </row>
    <row r="25" spans="1:8" x14ac:dyDescent="0.25">
      <c r="A25" s="21">
        <v>23</v>
      </c>
      <c r="B25" s="25"/>
      <c r="C25" s="21" t="s">
        <v>26</v>
      </c>
      <c r="D25" s="22">
        <v>46</v>
      </c>
      <c r="E25" s="24"/>
      <c r="F25" s="12">
        <v>0.23</v>
      </c>
      <c r="G25" s="13">
        <f t="shared" si="0"/>
        <v>0</v>
      </c>
      <c r="H25" s="13">
        <f t="shared" si="1"/>
        <v>0</v>
      </c>
    </row>
    <row r="26" spans="1:8" x14ac:dyDescent="0.25">
      <c r="A26" s="21">
        <v>24</v>
      </c>
      <c r="B26" s="25"/>
      <c r="C26" s="21" t="s">
        <v>27</v>
      </c>
      <c r="D26" s="22">
        <v>360</v>
      </c>
      <c r="E26" s="24"/>
      <c r="F26" s="12">
        <v>0.23</v>
      </c>
      <c r="G26" s="13">
        <f t="shared" si="0"/>
        <v>0</v>
      </c>
      <c r="H26" s="13">
        <f t="shared" si="1"/>
        <v>0</v>
      </c>
    </row>
    <row r="27" spans="1:8" x14ac:dyDescent="0.25">
      <c r="A27" s="21">
        <v>25</v>
      </c>
      <c r="B27" s="25"/>
      <c r="C27" s="21" t="s">
        <v>28</v>
      </c>
      <c r="D27" s="22">
        <v>50</v>
      </c>
      <c r="E27" s="24"/>
      <c r="F27" s="12">
        <v>0.23</v>
      </c>
      <c r="G27" s="13">
        <f t="shared" si="0"/>
        <v>0</v>
      </c>
      <c r="H27" s="13">
        <f t="shared" si="1"/>
        <v>0</v>
      </c>
    </row>
    <row r="28" spans="1:8" x14ac:dyDescent="0.25">
      <c r="A28" s="21">
        <v>26</v>
      </c>
      <c r="B28" s="25"/>
      <c r="C28" s="21" t="s">
        <v>29</v>
      </c>
      <c r="D28" s="22">
        <v>400</v>
      </c>
      <c r="E28" s="24"/>
      <c r="F28" s="12">
        <v>0.23</v>
      </c>
      <c r="G28" s="13">
        <f t="shared" si="0"/>
        <v>0</v>
      </c>
      <c r="H28" s="13">
        <f t="shared" si="1"/>
        <v>0</v>
      </c>
    </row>
    <row r="29" spans="1:8" x14ac:dyDescent="0.25">
      <c r="A29" s="21">
        <v>27</v>
      </c>
      <c r="B29" s="25"/>
      <c r="C29" s="21" t="s">
        <v>30</v>
      </c>
      <c r="D29" s="22">
        <v>690</v>
      </c>
      <c r="E29" s="24"/>
      <c r="F29" s="12">
        <v>0.23</v>
      </c>
      <c r="G29" s="13">
        <f t="shared" si="0"/>
        <v>0</v>
      </c>
      <c r="H29" s="13">
        <f t="shared" si="1"/>
        <v>0</v>
      </c>
    </row>
    <row r="30" spans="1:8" ht="30" x14ac:dyDescent="0.25">
      <c r="A30" s="21">
        <v>28</v>
      </c>
      <c r="B30" s="25" t="s">
        <v>112</v>
      </c>
      <c r="C30" s="21" t="s">
        <v>31</v>
      </c>
      <c r="D30" s="22">
        <v>370</v>
      </c>
      <c r="E30" s="24"/>
      <c r="F30" s="12">
        <v>0.23</v>
      </c>
      <c r="G30" s="13">
        <f t="shared" si="0"/>
        <v>0</v>
      </c>
      <c r="H30" s="13">
        <f t="shared" si="1"/>
        <v>0</v>
      </c>
    </row>
    <row r="31" spans="1:8" x14ac:dyDescent="0.25">
      <c r="A31" s="21">
        <v>29</v>
      </c>
      <c r="B31" s="25"/>
      <c r="C31" s="21" t="s">
        <v>32</v>
      </c>
      <c r="D31" s="22">
        <v>30</v>
      </c>
      <c r="E31" s="24"/>
      <c r="F31" s="12">
        <v>0.23</v>
      </c>
      <c r="G31" s="13">
        <f t="shared" si="0"/>
        <v>0</v>
      </c>
      <c r="H31" s="13">
        <f t="shared" si="1"/>
        <v>0</v>
      </c>
    </row>
    <row r="32" spans="1:8" ht="30" x14ac:dyDescent="0.25">
      <c r="A32" s="21">
        <v>30</v>
      </c>
      <c r="B32" s="25"/>
      <c r="C32" s="21" t="s">
        <v>33</v>
      </c>
      <c r="D32" s="22">
        <v>10</v>
      </c>
      <c r="E32" s="24"/>
      <c r="F32" s="12">
        <v>0.23</v>
      </c>
      <c r="G32" s="13">
        <f t="shared" si="0"/>
        <v>0</v>
      </c>
      <c r="H32" s="13">
        <f t="shared" si="1"/>
        <v>0</v>
      </c>
    </row>
    <row r="33" spans="1:8" x14ac:dyDescent="0.25">
      <c r="A33" s="21">
        <v>31</v>
      </c>
      <c r="B33" s="25" t="s">
        <v>113</v>
      </c>
      <c r="C33" s="21" t="s">
        <v>34</v>
      </c>
      <c r="D33" s="22">
        <v>460</v>
      </c>
      <c r="E33" s="24"/>
      <c r="F33" s="12">
        <v>0.23</v>
      </c>
      <c r="G33" s="13">
        <f t="shared" si="0"/>
        <v>0</v>
      </c>
      <c r="H33" s="13">
        <f t="shared" si="1"/>
        <v>0</v>
      </c>
    </row>
    <row r="34" spans="1:8" ht="30" x14ac:dyDescent="0.25">
      <c r="A34" s="21">
        <v>32</v>
      </c>
      <c r="B34" s="25"/>
      <c r="C34" s="21" t="s">
        <v>35</v>
      </c>
      <c r="D34" s="22">
        <v>20</v>
      </c>
      <c r="E34" s="24"/>
      <c r="F34" s="12">
        <v>0.23</v>
      </c>
      <c r="G34" s="13">
        <f t="shared" si="0"/>
        <v>0</v>
      </c>
      <c r="H34" s="13">
        <f t="shared" si="1"/>
        <v>0</v>
      </c>
    </row>
    <row r="35" spans="1:8" ht="30" x14ac:dyDescent="0.25">
      <c r="A35" s="21">
        <v>33</v>
      </c>
      <c r="B35" s="25"/>
      <c r="C35" s="21" t="s">
        <v>36</v>
      </c>
      <c r="D35" s="22">
        <v>20</v>
      </c>
      <c r="E35" s="24"/>
      <c r="F35" s="12">
        <v>0.23</v>
      </c>
      <c r="G35" s="13">
        <f t="shared" si="0"/>
        <v>0</v>
      </c>
      <c r="H35" s="13">
        <f t="shared" si="1"/>
        <v>0</v>
      </c>
    </row>
    <row r="36" spans="1:8" ht="15" customHeight="1" x14ac:dyDescent="0.25">
      <c r="A36" s="21">
        <v>34</v>
      </c>
      <c r="B36" s="25" t="s">
        <v>114</v>
      </c>
      <c r="C36" s="21" t="s">
        <v>37</v>
      </c>
      <c r="D36" s="22">
        <v>262</v>
      </c>
      <c r="E36" s="24"/>
      <c r="F36" s="12">
        <v>0.23</v>
      </c>
      <c r="G36" s="13">
        <f t="shared" si="0"/>
        <v>0</v>
      </c>
      <c r="H36" s="13">
        <f t="shared" si="1"/>
        <v>0</v>
      </c>
    </row>
    <row r="37" spans="1:8" ht="30" x14ac:dyDescent="0.25">
      <c r="A37" s="21">
        <v>35</v>
      </c>
      <c r="B37" s="25"/>
      <c r="C37" s="21" t="s">
        <v>38</v>
      </c>
      <c r="D37" s="22">
        <v>48</v>
      </c>
      <c r="E37" s="24"/>
      <c r="F37" s="12">
        <v>0.23</v>
      </c>
      <c r="G37" s="13">
        <f t="shared" si="0"/>
        <v>0</v>
      </c>
      <c r="H37" s="13">
        <f t="shared" si="1"/>
        <v>0</v>
      </c>
    </row>
    <row r="38" spans="1:8" ht="30" x14ac:dyDescent="0.25">
      <c r="A38" s="21">
        <v>36</v>
      </c>
      <c r="B38" s="25"/>
      <c r="C38" s="21" t="s">
        <v>39</v>
      </c>
      <c r="D38" s="22">
        <v>35</v>
      </c>
      <c r="E38" s="24"/>
      <c r="F38" s="12">
        <v>0.23</v>
      </c>
      <c r="G38" s="13">
        <f t="shared" si="0"/>
        <v>0</v>
      </c>
      <c r="H38" s="13">
        <f t="shared" si="1"/>
        <v>0</v>
      </c>
    </row>
    <row r="39" spans="1:8" ht="30" x14ac:dyDescent="0.25">
      <c r="A39" s="21">
        <v>37</v>
      </c>
      <c r="B39" s="25"/>
      <c r="C39" s="21" t="s">
        <v>40</v>
      </c>
      <c r="D39" s="22">
        <v>4</v>
      </c>
      <c r="E39" s="24"/>
      <c r="F39" s="12">
        <v>0.23</v>
      </c>
      <c r="G39" s="13">
        <f t="shared" si="0"/>
        <v>0</v>
      </c>
      <c r="H39" s="13">
        <f t="shared" si="1"/>
        <v>0</v>
      </c>
    </row>
    <row r="40" spans="1:8" ht="30" x14ac:dyDescent="0.25">
      <c r="A40" s="21">
        <v>38</v>
      </c>
      <c r="B40" s="25"/>
      <c r="C40" s="21" t="s">
        <v>41</v>
      </c>
      <c r="D40" s="22">
        <v>5</v>
      </c>
      <c r="E40" s="24"/>
      <c r="F40" s="12">
        <v>0.23</v>
      </c>
      <c r="G40" s="13">
        <f t="shared" si="0"/>
        <v>0</v>
      </c>
      <c r="H40" s="13">
        <f t="shared" si="1"/>
        <v>0</v>
      </c>
    </row>
    <row r="41" spans="1:8" ht="30" x14ac:dyDescent="0.25">
      <c r="A41" s="21">
        <v>39</v>
      </c>
      <c r="B41" s="25"/>
      <c r="C41" s="21" t="s">
        <v>42</v>
      </c>
      <c r="D41" s="22">
        <v>145</v>
      </c>
      <c r="E41" s="24"/>
      <c r="F41" s="12">
        <v>0.23</v>
      </c>
      <c r="G41" s="13">
        <f t="shared" si="0"/>
        <v>0</v>
      </c>
      <c r="H41" s="13">
        <f t="shared" si="1"/>
        <v>0</v>
      </c>
    </row>
    <row r="42" spans="1:8" ht="30" x14ac:dyDescent="0.25">
      <c r="A42" s="21">
        <v>40</v>
      </c>
      <c r="B42" s="25"/>
      <c r="C42" s="21" t="s">
        <v>43</v>
      </c>
      <c r="D42" s="22">
        <v>64</v>
      </c>
      <c r="E42" s="24"/>
      <c r="F42" s="12">
        <v>0.23</v>
      </c>
      <c r="G42" s="13">
        <f t="shared" si="0"/>
        <v>0</v>
      </c>
      <c r="H42" s="13">
        <f t="shared" si="1"/>
        <v>0</v>
      </c>
    </row>
    <row r="43" spans="1:8" ht="15" customHeight="1" x14ac:dyDescent="0.25">
      <c r="A43" s="21">
        <v>41</v>
      </c>
      <c r="B43" s="25"/>
      <c r="C43" s="21" t="s">
        <v>44</v>
      </c>
      <c r="D43" s="22">
        <v>5</v>
      </c>
      <c r="E43" s="24"/>
      <c r="F43" s="12">
        <v>0.23</v>
      </c>
      <c r="G43" s="13">
        <f t="shared" si="0"/>
        <v>0</v>
      </c>
      <c r="H43" s="13">
        <f t="shared" si="1"/>
        <v>0</v>
      </c>
    </row>
    <row r="44" spans="1:8" ht="30" x14ac:dyDescent="0.25">
      <c r="A44" s="21">
        <v>42</v>
      </c>
      <c r="B44" s="25"/>
      <c r="C44" s="21" t="s">
        <v>45</v>
      </c>
      <c r="D44" s="22">
        <v>89</v>
      </c>
      <c r="E44" s="24"/>
      <c r="F44" s="12">
        <v>0.23</v>
      </c>
      <c r="G44" s="13">
        <f t="shared" si="0"/>
        <v>0</v>
      </c>
      <c r="H44" s="13">
        <f t="shared" si="1"/>
        <v>0</v>
      </c>
    </row>
    <row r="45" spans="1:8" ht="30" x14ac:dyDescent="0.25">
      <c r="A45" s="21">
        <v>43</v>
      </c>
      <c r="B45" s="25"/>
      <c r="C45" s="21" t="s">
        <v>46</v>
      </c>
      <c r="D45" s="22">
        <v>201</v>
      </c>
      <c r="E45" s="24"/>
      <c r="F45" s="12">
        <v>0.23</v>
      </c>
      <c r="G45" s="13">
        <f t="shared" si="0"/>
        <v>0</v>
      </c>
      <c r="H45" s="13">
        <f t="shared" si="1"/>
        <v>0</v>
      </c>
    </row>
    <row r="46" spans="1:8" x14ac:dyDescent="0.25">
      <c r="A46" s="21">
        <v>44</v>
      </c>
      <c r="B46" s="25"/>
      <c r="C46" s="21" t="s">
        <v>54</v>
      </c>
      <c r="D46" s="22">
        <v>320</v>
      </c>
      <c r="E46" s="24"/>
      <c r="F46" s="12">
        <v>0.08</v>
      </c>
      <c r="G46" s="13">
        <f t="shared" si="0"/>
        <v>0</v>
      </c>
      <c r="H46" s="13">
        <f t="shared" si="1"/>
        <v>0</v>
      </c>
    </row>
    <row r="47" spans="1:8" ht="15" customHeight="1" x14ac:dyDescent="0.25">
      <c r="A47" s="21">
        <v>45</v>
      </c>
      <c r="B47" s="25" t="s">
        <v>48</v>
      </c>
      <c r="C47" s="21" t="s">
        <v>49</v>
      </c>
      <c r="D47" s="22">
        <v>1290</v>
      </c>
      <c r="E47" s="24"/>
      <c r="F47" s="12">
        <v>0.08</v>
      </c>
      <c r="G47" s="13">
        <f t="shared" si="0"/>
        <v>0</v>
      </c>
      <c r="H47" s="13">
        <f t="shared" si="1"/>
        <v>0</v>
      </c>
    </row>
    <row r="48" spans="1:8" x14ac:dyDescent="0.25">
      <c r="A48" s="21">
        <v>46</v>
      </c>
      <c r="B48" s="25"/>
      <c r="C48" s="21" t="s">
        <v>50</v>
      </c>
      <c r="D48" s="22">
        <v>980</v>
      </c>
      <c r="E48" s="24"/>
      <c r="F48" s="12">
        <v>0.08</v>
      </c>
      <c r="G48" s="13">
        <f t="shared" si="0"/>
        <v>0</v>
      </c>
      <c r="H48" s="13">
        <f t="shared" si="1"/>
        <v>0</v>
      </c>
    </row>
    <row r="49" spans="1:8" x14ac:dyDescent="0.25">
      <c r="A49" s="21">
        <v>47</v>
      </c>
      <c r="B49" s="25"/>
      <c r="C49" s="21" t="s">
        <v>51</v>
      </c>
      <c r="D49" s="22">
        <v>550</v>
      </c>
      <c r="E49" s="24"/>
      <c r="F49" s="12">
        <v>0.08</v>
      </c>
      <c r="G49" s="13">
        <f t="shared" si="0"/>
        <v>0</v>
      </c>
      <c r="H49" s="13">
        <f t="shared" si="1"/>
        <v>0</v>
      </c>
    </row>
    <row r="50" spans="1:8" x14ac:dyDescent="0.25">
      <c r="A50" s="21">
        <v>48</v>
      </c>
      <c r="B50" s="25"/>
      <c r="C50" s="21" t="s">
        <v>52</v>
      </c>
      <c r="D50" s="22">
        <v>650</v>
      </c>
      <c r="E50" s="24"/>
      <c r="F50" s="12">
        <v>0.08</v>
      </c>
      <c r="G50" s="13">
        <f t="shared" si="0"/>
        <v>0</v>
      </c>
      <c r="H50" s="13">
        <f t="shared" si="1"/>
        <v>0</v>
      </c>
    </row>
    <row r="51" spans="1:8" x14ac:dyDescent="0.25">
      <c r="A51" s="21">
        <v>49</v>
      </c>
      <c r="B51" s="25"/>
      <c r="C51" s="21" t="s">
        <v>53</v>
      </c>
      <c r="D51" s="22">
        <v>790</v>
      </c>
      <c r="E51" s="24"/>
      <c r="F51" s="12">
        <v>0.08</v>
      </c>
      <c r="G51" s="13">
        <f t="shared" si="0"/>
        <v>0</v>
      </c>
      <c r="H51" s="13">
        <f t="shared" si="1"/>
        <v>0</v>
      </c>
    </row>
    <row r="52" spans="1:8" x14ac:dyDescent="0.25">
      <c r="A52" s="30" t="s">
        <v>47</v>
      </c>
      <c r="B52" s="30"/>
      <c r="C52" s="30"/>
      <c r="D52" s="23">
        <f>SUM(D3:D51)</f>
        <v>24565</v>
      </c>
      <c r="E52" s="6"/>
      <c r="F52" s="6"/>
      <c r="G52" s="6">
        <f>SUM(G3:G51)</f>
        <v>0</v>
      </c>
      <c r="H52" s="15">
        <f>SUM(H3:H51)</f>
        <v>0</v>
      </c>
    </row>
    <row r="54" spans="1:8" ht="15" customHeight="1" x14ac:dyDescent="0.25">
      <c r="A54" s="27" t="s">
        <v>126</v>
      </c>
      <c r="B54" s="28"/>
      <c r="C54" s="28"/>
      <c r="D54" s="28"/>
      <c r="E54" s="28"/>
      <c r="F54" s="28"/>
      <c r="G54" s="28"/>
      <c r="H54" s="29"/>
    </row>
    <row r="55" spans="1:8" ht="45" x14ac:dyDescent="0.25">
      <c r="A55" s="7" t="s">
        <v>0</v>
      </c>
      <c r="B55" s="8" t="s">
        <v>1</v>
      </c>
      <c r="C55" s="7" t="s">
        <v>2</v>
      </c>
      <c r="D55" s="7" t="s">
        <v>3</v>
      </c>
      <c r="E55" s="9" t="s">
        <v>116</v>
      </c>
      <c r="F55" s="9" t="s">
        <v>115</v>
      </c>
      <c r="G55" s="9" t="s">
        <v>117</v>
      </c>
      <c r="H55" s="9" t="s">
        <v>118</v>
      </c>
    </row>
    <row r="56" spans="1:8" x14ac:dyDescent="0.25">
      <c r="A56" s="2">
        <v>1</v>
      </c>
      <c r="B56" s="26" t="s">
        <v>111</v>
      </c>
      <c r="C56" s="2" t="s">
        <v>55</v>
      </c>
      <c r="D56" s="3">
        <v>7</v>
      </c>
      <c r="E56" s="24"/>
      <c r="F56" s="12">
        <v>0.23</v>
      </c>
      <c r="G56" s="13">
        <f>D56*$E$56*3</f>
        <v>0</v>
      </c>
      <c r="H56" s="13">
        <f>G56*(1+F56)</f>
        <v>0</v>
      </c>
    </row>
    <row r="57" spans="1:8" x14ac:dyDescent="0.25">
      <c r="A57" s="2">
        <v>2</v>
      </c>
      <c r="B57" s="26"/>
      <c r="C57" s="2" t="s">
        <v>56</v>
      </c>
      <c r="D57" s="3">
        <v>7</v>
      </c>
      <c r="E57" s="24"/>
      <c r="F57" s="12">
        <v>0.23</v>
      </c>
      <c r="G57" s="13">
        <f t="shared" ref="G57:G110" si="2">D57*$E$56*3</f>
        <v>0</v>
      </c>
      <c r="H57" s="13">
        <f t="shared" ref="H57:H110" si="3">G57*(1+F57)</f>
        <v>0</v>
      </c>
    </row>
    <row r="58" spans="1:8" x14ac:dyDescent="0.25">
      <c r="A58" s="2">
        <v>3</v>
      </c>
      <c r="B58" s="26"/>
      <c r="C58" s="2" t="s">
        <v>57</v>
      </c>
      <c r="D58" s="3">
        <v>7</v>
      </c>
      <c r="E58" s="24"/>
      <c r="F58" s="12">
        <v>0.23</v>
      </c>
      <c r="G58" s="13">
        <f t="shared" si="2"/>
        <v>0</v>
      </c>
      <c r="H58" s="13">
        <f t="shared" si="3"/>
        <v>0</v>
      </c>
    </row>
    <row r="59" spans="1:8" x14ac:dyDescent="0.25">
      <c r="A59" s="2">
        <v>4</v>
      </c>
      <c r="B59" s="26"/>
      <c r="C59" s="2" t="s">
        <v>58</v>
      </c>
      <c r="D59" s="3">
        <v>21</v>
      </c>
      <c r="E59" s="24"/>
      <c r="F59" s="12">
        <v>0.23</v>
      </c>
      <c r="G59" s="13">
        <f t="shared" si="2"/>
        <v>0</v>
      </c>
      <c r="H59" s="13">
        <f t="shared" si="3"/>
        <v>0</v>
      </c>
    </row>
    <row r="60" spans="1:8" ht="30" x14ac:dyDescent="0.25">
      <c r="A60" s="2">
        <v>5</v>
      </c>
      <c r="B60" s="26"/>
      <c r="C60" s="2" t="s">
        <v>59</v>
      </c>
      <c r="D60" s="3">
        <v>7</v>
      </c>
      <c r="E60" s="24"/>
      <c r="F60" s="12">
        <v>0.23</v>
      </c>
      <c r="G60" s="13">
        <f t="shared" si="2"/>
        <v>0</v>
      </c>
      <c r="H60" s="13">
        <f t="shared" si="3"/>
        <v>0</v>
      </c>
    </row>
    <row r="61" spans="1:8" x14ac:dyDescent="0.25">
      <c r="A61" s="2">
        <v>6</v>
      </c>
      <c r="B61" s="26"/>
      <c r="C61" s="2" t="s">
        <v>60</v>
      </c>
      <c r="D61" s="3">
        <v>14</v>
      </c>
      <c r="E61" s="24"/>
      <c r="F61" s="12">
        <v>0.23</v>
      </c>
      <c r="G61" s="13">
        <f t="shared" si="2"/>
        <v>0</v>
      </c>
      <c r="H61" s="13">
        <f t="shared" si="3"/>
        <v>0</v>
      </c>
    </row>
    <row r="62" spans="1:8" ht="30" x14ac:dyDescent="0.25">
      <c r="A62" s="2">
        <v>7</v>
      </c>
      <c r="B62" s="26"/>
      <c r="C62" s="2" t="s">
        <v>104</v>
      </c>
      <c r="D62" s="3">
        <v>5</v>
      </c>
      <c r="E62" s="24"/>
      <c r="F62" s="12">
        <v>0.23</v>
      </c>
      <c r="G62" s="13">
        <f t="shared" si="2"/>
        <v>0</v>
      </c>
      <c r="H62" s="13">
        <f t="shared" si="3"/>
        <v>0</v>
      </c>
    </row>
    <row r="63" spans="1:8" ht="30" x14ac:dyDescent="0.25">
      <c r="A63" s="2">
        <v>8</v>
      </c>
      <c r="B63" s="26"/>
      <c r="C63" s="2" t="s">
        <v>105</v>
      </c>
      <c r="D63" s="3">
        <v>2</v>
      </c>
      <c r="E63" s="24"/>
      <c r="F63" s="12">
        <v>0.23</v>
      </c>
      <c r="G63" s="13">
        <f t="shared" si="2"/>
        <v>0</v>
      </c>
      <c r="H63" s="13">
        <f t="shared" si="3"/>
        <v>0</v>
      </c>
    </row>
    <row r="64" spans="1:8" ht="15.75" customHeight="1" x14ac:dyDescent="0.25">
      <c r="A64" s="2">
        <v>9</v>
      </c>
      <c r="B64" s="26" t="s">
        <v>110</v>
      </c>
      <c r="C64" s="2" t="s">
        <v>61</v>
      </c>
      <c r="D64" s="3">
        <v>14</v>
      </c>
      <c r="E64" s="24"/>
      <c r="F64" s="12">
        <v>0.23</v>
      </c>
      <c r="G64" s="13">
        <f t="shared" si="2"/>
        <v>0</v>
      </c>
      <c r="H64" s="13">
        <f t="shared" si="3"/>
        <v>0</v>
      </c>
    </row>
    <row r="65" spans="1:8" x14ac:dyDescent="0.25">
      <c r="A65" s="2">
        <v>10</v>
      </c>
      <c r="B65" s="26"/>
      <c r="C65" s="2" t="s">
        <v>62</v>
      </c>
      <c r="D65" s="3">
        <v>14</v>
      </c>
      <c r="E65" s="24"/>
      <c r="F65" s="12">
        <v>0.23</v>
      </c>
      <c r="G65" s="13">
        <f t="shared" si="2"/>
        <v>0</v>
      </c>
      <c r="H65" s="13">
        <f t="shared" si="3"/>
        <v>0</v>
      </c>
    </row>
    <row r="66" spans="1:8" x14ac:dyDescent="0.25">
      <c r="A66" s="2">
        <v>11</v>
      </c>
      <c r="B66" s="26"/>
      <c r="C66" s="2" t="s">
        <v>63</v>
      </c>
      <c r="D66" s="3">
        <v>14</v>
      </c>
      <c r="E66" s="24"/>
      <c r="F66" s="12">
        <v>0.23</v>
      </c>
      <c r="G66" s="13">
        <f t="shared" si="2"/>
        <v>0</v>
      </c>
      <c r="H66" s="13">
        <f t="shared" si="3"/>
        <v>0</v>
      </c>
    </row>
    <row r="67" spans="1:8" x14ac:dyDescent="0.25">
      <c r="A67" s="2">
        <v>12</v>
      </c>
      <c r="B67" s="26"/>
      <c r="C67" s="2" t="s">
        <v>64</v>
      </c>
      <c r="D67" s="3">
        <v>14</v>
      </c>
      <c r="E67" s="24"/>
      <c r="F67" s="12">
        <v>0.23</v>
      </c>
      <c r="G67" s="13">
        <f t="shared" si="2"/>
        <v>0</v>
      </c>
      <c r="H67" s="13">
        <f t="shared" si="3"/>
        <v>0</v>
      </c>
    </row>
    <row r="68" spans="1:8" ht="30" x14ac:dyDescent="0.25">
      <c r="A68" s="2">
        <v>13</v>
      </c>
      <c r="B68" s="26"/>
      <c r="C68" s="2" t="s">
        <v>65</v>
      </c>
      <c r="D68" s="3">
        <v>21</v>
      </c>
      <c r="E68" s="24"/>
      <c r="F68" s="12">
        <v>0.08</v>
      </c>
      <c r="G68" s="13">
        <f t="shared" si="2"/>
        <v>0</v>
      </c>
      <c r="H68" s="13">
        <f t="shared" si="3"/>
        <v>0</v>
      </c>
    </row>
    <row r="69" spans="1:8" x14ac:dyDescent="0.25">
      <c r="A69" s="2">
        <v>14</v>
      </c>
      <c r="B69" s="26"/>
      <c r="C69" s="2" t="s">
        <v>66</v>
      </c>
      <c r="D69" s="3">
        <v>7</v>
      </c>
      <c r="E69" s="24"/>
      <c r="F69" s="12">
        <v>0.23</v>
      </c>
      <c r="G69" s="13">
        <f t="shared" si="2"/>
        <v>0</v>
      </c>
      <c r="H69" s="13">
        <f t="shared" si="3"/>
        <v>0</v>
      </c>
    </row>
    <row r="70" spans="1:8" x14ac:dyDescent="0.25">
      <c r="A70" s="2">
        <v>15</v>
      </c>
      <c r="B70" s="26"/>
      <c r="C70" s="2" t="s">
        <v>67</v>
      </c>
      <c r="D70" s="3">
        <v>7</v>
      </c>
      <c r="E70" s="24"/>
      <c r="F70" s="12">
        <v>0.23</v>
      </c>
      <c r="G70" s="13">
        <f t="shared" si="2"/>
        <v>0</v>
      </c>
      <c r="H70" s="13">
        <f t="shared" si="3"/>
        <v>0</v>
      </c>
    </row>
    <row r="71" spans="1:8" x14ac:dyDescent="0.25">
      <c r="A71" s="2">
        <v>16</v>
      </c>
      <c r="B71" s="26"/>
      <c r="C71" s="2" t="s">
        <v>68</v>
      </c>
      <c r="D71" s="3">
        <v>14</v>
      </c>
      <c r="E71" s="24"/>
      <c r="F71" s="12">
        <v>0.23</v>
      </c>
      <c r="G71" s="13">
        <f t="shared" si="2"/>
        <v>0</v>
      </c>
      <c r="H71" s="13">
        <f t="shared" si="3"/>
        <v>0</v>
      </c>
    </row>
    <row r="72" spans="1:8" x14ac:dyDescent="0.25">
      <c r="A72" s="2">
        <v>17</v>
      </c>
      <c r="B72" s="26"/>
      <c r="C72" s="2" t="s">
        <v>69</v>
      </c>
      <c r="D72" s="3">
        <v>21</v>
      </c>
      <c r="E72" s="24"/>
      <c r="F72" s="12">
        <v>0.23</v>
      </c>
      <c r="G72" s="13">
        <f t="shared" si="2"/>
        <v>0</v>
      </c>
      <c r="H72" s="13">
        <f t="shared" si="3"/>
        <v>0</v>
      </c>
    </row>
    <row r="73" spans="1:8" x14ac:dyDescent="0.25">
      <c r="A73" s="2">
        <v>18</v>
      </c>
      <c r="B73" s="26"/>
      <c r="C73" s="2" t="s">
        <v>70</v>
      </c>
      <c r="D73" s="3">
        <v>14</v>
      </c>
      <c r="E73" s="24"/>
      <c r="F73" s="12">
        <v>0.23</v>
      </c>
      <c r="G73" s="13">
        <f t="shared" si="2"/>
        <v>0</v>
      </c>
      <c r="H73" s="13">
        <f t="shared" si="3"/>
        <v>0</v>
      </c>
    </row>
    <row r="74" spans="1:8" x14ac:dyDescent="0.25">
      <c r="A74" s="2">
        <v>19</v>
      </c>
      <c r="B74" s="26"/>
      <c r="C74" s="2" t="s">
        <v>71</v>
      </c>
      <c r="D74" s="3">
        <v>21</v>
      </c>
      <c r="E74" s="24"/>
      <c r="F74" s="12">
        <v>0.23</v>
      </c>
      <c r="G74" s="13">
        <f t="shared" si="2"/>
        <v>0</v>
      </c>
      <c r="H74" s="13">
        <f t="shared" si="3"/>
        <v>0</v>
      </c>
    </row>
    <row r="75" spans="1:8" x14ac:dyDescent="0.25">
      <c r="A75" s="2">
        <v>20</v>
      </c>
      <c r="B75" s="26"/>
      <c r="C75" s="2" t="s">
        <v>72</v>
      </c>
      <c r="D75" s="3">
        <v>7</v>
      </c>
      <c r="E75" s="24"/>
      <c r="F75" s="12">
        <v>0.23</v>
      </c>
      <c r="G75" s="13">
        <f t="shared" si="2"/>
        <v>0</v>
      </c>
      <c r="H75" s="13">
        <f t="shared" si="3"/>
        <v>0</v>
      </c>
    </row>
    <row r="76" spans="1:8" x14ac:dyDescent="0.25">
      <c r="A76" s="2">
        <v>21</v>
      </c>
      <c r="B76" s="26"/>
      <c r="C76" s="2" t="s">
        <v>73</v>
      </c>
      <c r="D76" s="3">
        <v>7</v>
      </c>
      <c r="E76" s="24"/>
      <c r="F76" s="12">
        <v>0.23</v>
      </c>
      <c r="G76" s="13">
        <f t="shared" si="2"/>
        <v>0</v>
      </c>
      <c r="H76" s="13">
        <f t="shared" si="3"/>
        <v>0</v>
      </c>
    </row>
    <row r="77" spans="1:8" x14ac:dyDescent="0.25">
      <c r="A77" s="2">
        <v>22</v>
      </c>
      <c r="B77" s="26"/>
      <c r="C77" s="2" t="s">
        <v>74</v>
      </c>
      <c r="D77" s="3">
        <v>7</v>
      </c>
      <c r="E77" s="24"/>
      <c r="F77" s="12">
        <v>0.23</v>
      </c>
      <c r="G77" s="13">
        <f t="shared" si="2"/>
        <v>0</v>
      </c>
      <c r="H77" s="13">
        <f t="shared" si="3"/>
        <v>0</v>
      </c>
    </row>
    <row r="78" spans="1:8" x14ac:dyDescent="0.25">
      <c r="A78" s="2">
        <v>23</v>
      </c>
      <c r="B78" s="26"/>
      <c r="C78" s="2" t="s">
        <v>75</v>
      </c>
      <c r="D78" s="3">
        <v>7</v>
      </c>
      <c r="E78" s="24"/>
      <c r="F78" s="12">
        <v>0.23</v>
      </c>
      <c r="G78" s="13">
        <f t="shared" si="2"/>
        <v>0</v>
      </c>
      <c r="H78" s="13">
        <f t="shared" si="3"/>
        <v>0</v>
      </c>
    </row>
    <row r="79" spans="1:8" x14ac:dyDescent="0.25">
      <c r="A79" s="2">
        <v>24</v>
      </c>
      <c r="B79" s="26"/>
      <c r="C79" s="2" t="s">
        <v>76</v>
      </c>
      <c r="D79" s="3">
        <v>7</v>
      </c>
      <c r="E79" s="24"/>
      <c r="F79" s="12">
        <v>0.23</v>
      </c>
      <c r="G79" s="13">
        <f t="shared" si="2"/>
        <v>0</v>
      </c>
      <c r="H79" s="13">
        <f t="shared" si="3"/>
        <v>0</v>
      </c>
    </row>
    <row r="80" spans="1:8" x14ac:dyDescent="0.25">
      <c r="A80" s="2">
        <v>25</v>
      </c>
      <c r="B80" s="26"/>
      <c r="C80" s="2" t="s">
        <v>77</v>
      </c>
      <c r="D80" s="3">
        <v>7</v>
      </c>
      <c r="E80" s="24"/>
      <c r="F80" s="12">
        <v>0.23</v>
      </c>
      <c r="G80" s="13">
        <f t="shared" si="2"/>
        <v>0</v>
      </c>
      <c r="H80" s="13">
        <f t="shared" si="3"/>
        <v>0</v>
      </c>
    </row>
    <row r="81" spans="1:8" x14ac:dyDescent="0.25">
      <c r="A81" s="2">
        <v>26</v>
      </c>
      <c r="B81" s="26"/>
      <c r="C81" s="2" t="s">
        <v>78</v>
      </c>
      <c r="D81" s="3">
        <v>32</v>
      </c>
      <c r="E81" s="24"/>
      <c r="F81" s="12">
        <v>0.23</v>
      </c>
      <c r="G81" s="13">
        <f t="shared" si="2"/>
        <v>0</v>
      </c>
      <c r="H81" s="13">
        <f t="shared" si="3"/>
        <v>0</v>
      </c>
    </row>
    <row r="82" spans="1:8" x14ac:dyDescent="0.25">
      <c r="A82" s="2">
        <v>27</v>
      </c>
      <c r="B82" s="26"/>
      <c r="C82" s="2" t="s">
        <v>79</v>
      </c>
      <c r="D82" s="4">
        <v>42</v>
      </c>
      <c r="E82" s="24"/>
      <c r="F82" s="12">
        <v>0.23</v>
      </c>
      <c r="G82" s="13">
        <f t="shared" si="2"/>
        <v>0</v>
      </c>
      <c r="H82" s="13">
        <f t="shared" si="3"/>
        <v>0</v>
      </c>
    </row>
    <row r="83" spans="1:8" x14ac:dyDescent="0.25">
      <c r="A83" s="2">
        <v>28</v>
      </c>
      <c r="B83" s="26"/>
      <c r="C83" s="2" t="s">
        <v>80</v>
      </c>
      <c r="D83" s="3">
        <v>21</v>
      </c>
      <c r="E83" s="24"/>
      <c r="F83" s="12">
        <v>0.23</v>
      </c>
      <c r="G83" s="13">
        <f t="shared" si="2"/>
        <v>0</v>
      </c>
      <c r="H83" s="13">
        <f t="shared" si="3"/>
        <v>0</v>
      </c>
    </row>
    <row r="84" spans="1:8" x14ac:dyDescent="0.25">
      <c r="A84" s="2">
        <v>29</v>
      </c>
      <c r="B84" s="26"/>
      <c r="C84" s="2" t="s">
        <v>81</v>
      </c>
      <c r="D84" s="3">
        <v>7</v>
      </c>
      <c r="E84" s="24"/>
      <c r="F84" s="12">
        <v>0.23</v>
      </c>
      <c r="G84" s="13">
        <f t="shared" si="2"/>
        <v>0</v>
      </c>
      <c r="H84" s="13">
        <f t="shared" si="3"/>
        <v>0</v>
      </c>
    </row>
    <row r="85" spans="1:8" x14ac:dyDescent="0.25">
      <c r="A85" s="2">
        <v>30</v>
      </c>
      <c r="B85" s="26"/>
      <c r="C85" s="2" t="s">
        <v>82</v>
      </c>
      <c r="D85" s="3">
        <v>14</v>
      </c>
      <c r="E85" s="24"/>
      <c r="F85" s="12">
        <v>0.23</v>
      </c>
      <c r="G85" s="13">
        <f t="shared" si="2"/>
        <v>0</v>
      </c>
      <c r="H85" s="13">
        <f t="shared" si="3"/>
        <v>0</v>
      </c>
    </row>
    <row r="86" spans="1:8" x14ac:dyDescent="0.25">
      <c r="A86" s="2">
        <v>31</v>
      </c>
      <c r="B86" s="26"/>
      <c r="C86" s="2" t="s">
        <v>83</v>
      </c>
      <c r="D86" s="3">
        <v>14</v>
      </c>
      <c r="E86" s="24"/>
      <c r="F86" s="12">
        <v>0.23</v>
      </c>
      <c r="G86" s="13">
        <f t="shared" si="2"/>
        <v>0</v>
      </c>
      <c r="H86" s="13">
        <f t="shared" si="3"/>
        <v>0</v>
      </c>
    </row>
    <row r="87" spans="1:8" x14ac:dyDescent="0.25">
      <c r="A87" s="2">
        <v>32</v>
      </c>
      <c r="B87" s="26"/>
      <c r="C87" s="2" t="s">
        <v>84</v>
      </c>
      <c r="D87" s="3">
        <v>14</v>
      </c>
      <c r="E87" s="24"/>
      <c r="F87" s="12">
        <v>0.08</v>
      </c>
      <c r="G87" s="13">
        <f t="shared" si="2"/>
        <v>0</v>
      </c>
      <c r="H87" s="13">
        <f t="shared" si="3"/>
        <v>0</v>
      </c>
    </row>
    <row r="88" spans="1:8" ht="30" x14ac:dyDescent="0.25">
      <c r="A88" s="2">
        <v>33</v>
      </c>
      <c r="B88" s="26"/>
      <c r="C88" s="2" t="s">
        <v>85</v>
      </c>
      <c r="D88" s="3">
        <v>14</v>
      </c>
      <c r="E88" s="24"/>
      <c r="F88" s="12">
        <v>0.08</v>
      </c>
      <c r="G88" s="13">
        <f t="shared" si="2"/>
        <v>0</v>
      </c>
      <c r="H88" s="13">
        <f t="shared" si="3"/>
        <v>0</v>
      </c>
    </row>
    <row r="89" spans="1:8" ht="45" x14ac:dyDescent="0.25">
      <c r="A89" s="2">
        <v>34</v>
      </c>
      <c r="B89" s="26"/>
      <c r="C89" s="2" t="s">
        <v>86</v>
      </c>
      <c r="D89" s="3">
        <v>27</v>
      </c>
      <c r="E89" s="24"/>
      <c r="F89" s="12">
        <v>0.08</v>
      </c>
      <c r="G89" s="13">
        <f t="shared" si="2"/>
        <v>0</v>
      </c>
      <c r="H89" s="13">
        <f t="shared" si="3"/>
        <v>0</v>
      </c>
    </row>
    <row r="90" spans="1:8" ht="30" x14ac:dyDescent="0.25">
      <c r="A90" s="2">
        <v>35</v>
      </c>
      <c r="B90" s="26"/>
      <c r="C90" s="2" t="s">
        <v>87</v>
      </c>
      <c r="D90" s="3">
        <v>14</v>
      </c>
      <c r="E90" s="24"/>
      <c r="F90" s="12">
        <v>0.08</v>
      </c>
      <c r="G90" s="13">
        <f t="shared" si="2"/>
        <v>0</v>
      </c>
      <c r="H90" s="13">
        <f t="shared" si="3"/>
        <v>0</v>
      </c>
    </row>
    <row r="91" spans="1:8" ht="30" x14ac:dyDescent="0.25">
      <c r="A91" s="2">
        <v>36</v>
      </c>
      <c r="B91" s="26"/>
      <c r="C91" s="2" t="s">
        <v>88</v>
      </c>
      <c r="D91" s="3">
        <v>14</v>
      </c>
      <c r="E91" s="24"/>
      <c r="F91" s="12">
        <v>0.08</v>
      </c>
      <c r="G91" s="13">
        <f t="shared" si="2"/>
        <v>0</v>
      </c>
      <c r="H91" s="13">
        <f t="shared" si="3"/>
        <v>0</v>
      </c>
    </row>
    <row r="92" spans="1:8" ht="30" x14ac:dyDescent="0.25">
      <c r="A92" s="2">
        <v>37</v>
      </c>
      <c r="B92" s="26"/>
      <c r="C92" s="2" t="s">
        <v>89</v>
      </c>
      <c r="D92" s="3">
        <v>14</v>
      </c>
      <c r="E92" s="24"/>
      <c r="F92" s="12">
        <v>0.08</v>
      </c>
      <c r="G92" s="13">
        <f t="shared" si="2"/>
        <v>0</v>
      </c>
      <c r="H92" s="13">
        <f t="shared" si="3"/>
        <v>0</v>
      </c>
    </row>
    <row r="93" spans="1:8" ht="30" x14ac:dyDescent="0.25">
      <c r="A93" s="2">
        <v>38</v>
      </c>
      <c r="B93" s="26"/>
      <c r="C93" s="2" t="s">
        <v>95</v>
      </c>
      <c r="D93" s="3">
        <v>37</v>
      </c>
      <c r="E93" s="24"/>
      <c r="F93" s="12">
        <v>0.23</v>
      </c>
      <c r="G93" s="13">
        <f t="shared" si="2"/>
        <v>0</v>
      </c>
      <c r="H93" s="13">
        <f t="shared" si="3"/>
        <v>0</v>
      </c>
    </row>
    <row r="94" spans="1:8" ht="30" x14ac:dyDescent="0.25">
      <c r="A94" s="2">
        <v>39</v>
      </c>
      <c r="B94" s="26"/>
      <c r="C94" s="2" t="s">
        <v>96</v>
      </c>
      <c r="D94" s="3">
        <v>37</v>
      </c>
      <c r="E94" s="24"/>
      <c r="F94" s="12">
        <v>0.23</v>
      </c>
      <c r="G94" s="13">
        <f t="shared" si="2"/>
        <v>0</v>
      </c>
      <c r="H94" s="13">
        <f t="shared" si="3"/>
        <v>0</v>
      </c>
    </row>
    <row r="95" spans="1:8" ht="30" x14ac:dyDescent="0.25">
      <c r="A95" s="2">
        <v>40</v>
      </c>
      <c r="B95" s="26"/>
      <c r="C95" s="2" t="s">
        <v>97</v>
      </c>
      <c r="D95" s="3">
        <v>10</v>
      </c>
      <c r="E95" s="24"/>
      <c r="F95" s="12">
        <v>0.23</v>
      </c>
      <c r="G95" s="13">
        <f t="shared" si="2"/>
        <v>0</v>
      </c>
      <c r="H95" s="13">
        <f t="shared" si="3"/>
        <v>0</v>
      </c>
    </row>
    <row r="96" spans="1:8" ht="30" x14ac:dyDescent="0.25">
      <c r="A96" s="2">
        <v>41</v>
      </c>
      <c r="B96" s="26"/>
      <c r="C96" s="2" t="s">
        <v>98</v>
      </c>
      <c r="D96" s="3">
        <v>10</v>
      </c>
      <c r="E96" s="24"/>
      <c r="F96" s="12">
        <v>0.23</v>
      </c>
      <c r="G96" s="13">
        <f t="shared" si="2"/>
        <v>0</v>
      </c>
      <c r="H96" s="13">
        <f t="shared" si="3"/>
        <v>0</v>
      </c>
    </row>
    <row r="97" spans="1:8" ht="45" x14ac:dyDescent="0.25">
      <c r="A97" s="2">
        <v>42</v>
      </c>
      <c r="B97" s="26"/>
      <c r="C97" s="2" t="s">
        <v>99</v>
      </c>
      <c r="D97" s="3">
        <v>15</v>
      </c>
      <c r="E97" s="24"/>
      <c r="F97" s="12">
        <v>0.23</v>
      </c>
      <c r="G97" s="13">
        <f t="shared" si="2"/>
        <v>0</v>
      </c>
      <c r="H97" s="13">
        <f t="shared" si="3"/>
        <v>0</v>
      </c>
    </row>
    <row r="98" spans="1:8" ht="45" x14ac:dyDescent="0.25">
      <c r="A98" s="2">
        <v>43</v>
      </c>
      <c r="B98" s="26"/>
      <c r="C98" s="2" t="s">
        <v>100</v>
      </c>
      <c r="D98" s="3">
        <v>25</v>
      </c>
      <c r="E98" s="24"/>
      <c r="F98" s="12">
        <v>0.23</v>
      </c>
      <c r="G98" s="13">
        <f t="shared" si="2"/>
        <v>0</v>
      </c>
      <c r="H98" s="13">
        <f t="shared" si="3"/>
        <v>0</v>
      </c>
    </row>
    <row r="99" spans="1:8" ht="30" x14ac:dyDescent="0.25">
      <c r="A99" s="2">
        <v>44</v>
      </c>
      <c r="B99" s="26"/>
      <c r="C99" s="2" t="s">
        <v>101</v>
      </c>
      <c r="D99" s="3">
        <v>10</v>
      </c>
      <c r="E99" s="24"/>
      <c r="F99" s="12">
        <v>0.23</v>
      </c>
      <c r="G99" s="13">
        <f t="shared" si="2"/>
        <v>0</v>
      </c>
      <c r="H99" s="13">
        <f t="shared" si="3"/>
        <v>0</v>
      </c>
    </row>
    <row r="100" spans="1:8" ht="30" x14ac:dyDescent="0.25">
      <c r="A100" s="2">
        <v>45</v>
      </c>
      <c r="B100" s="26"/>
      <c r="C100" s="2" t="s">
        <v>102</v>
      </c>
      <c r="D100" s="3">
        <v>10</v>
      </c>
      <c r="E100" s="24"/>
      <c r="F100" s="12">
        <v>0.23</v>
      </c>
      <c r="G100" s="13">
        <f t="shared" si="2"/>
        <v>0</v>
      </c>
      <c r="H100" s="13">
        <f t="shared" si="3"/>
        <v>0</v>
      </c>
    </row>
    <row r="101" spans="1:8" ht="30" x14ac:dyDescent="0.25">
      <c r="A101" s="2">
        <v>46</v>
      </c>
      <c r="B101" s="26"/>
      <c r="C101" s="2" t="s">
        <v>103</v>
      </c>
      <c r="D101" s="3">
        <v>10</v>
      </c>
      <c r="E101" s="24"/>
      <c r="F101" s="12">
        <v>0.23</v>
      </c>
      <c r="G101" s="13">
        <f t="shared" si="2"/>
        <v>0</v>
      </c>
      <c r="H101" s="13">
        <f t="shared" si="3"/>
        <v>0</v>
      </c>
    </row>
    <row r="102" spans="1:8" x14ac:dyDescent="0.25">
      <c r="A102" s="2">
        <v>47</v>
      </c>
      <c r="B102" s="26"/>
      <c r="C102" s="2" t="s">
        <v>106</v>
      </c>
      <c r="D102" s="3">
        <v>8</v>
      </c>
      <c r="E102" s="24"/>
      <c r="F102" s="12">
        <v>0.23</v>
      </c>
      <c r="G102" s="13">
        <f t="shared" si="2"/>
        <v>0</v>
      </c>
      <c r="H102" s="13">
        <f t="shared" si="3"/>
        <v>0</v>
      </c>
    </row>
    <row r="103" spans="1:8" x14ac:dyDescent="0.25">
      <c r="A103" s="2">
        <v>48</v>
      </c>
      <c r="B103" s="26"/>
      <c r="C103" s="2" t="s">
        <v>107</v>
      </c>
      <c r="D103" s="3">
        <v>7</v>
      </c>
      <c r="E103" s="24"/>
      <c r="F103" s="12">
        <v>0.23</v>
      </c>
      <c r="G103" s="13">
        <f t="shared" si="2"/>
        <v>0</v>
      </c>
      <c r="H103" s="13">
        <f t="shared" si="3"/>
        <v>0</v>
      </c>
    </row>
    <row r="104" spans="1:8" x14ac:dyDescent="0.25">
      <c r="A104" s="2">
        <v>49</v>
      </c>
      <c r="B104" s="26" t="s">
        <v>114</v>
      </c>
      <c r="C104" s="2" t="s">
        <v>90</v>
      </c>
      <c r="D104" s="3">
        <v>14</v>
      </c>
      <c r="E104" s="24"/>
      <c r="F104" s="12">
        <v>0.08</v>
      </c>
      <c r="G104" s="13">
        <f t="shared" si="2"/>
        <v>0</v>
      </c>
      <c r="H104" s="13">
        <f t="shared" si="3"/>
        <v>0</v>
      </c>
    </row>
    <row r="105" spans="1:8" x14ac:dyDescent="0.25">
      <c r="A105" s="2">
        <v>50</v>
      </c>
      <c r="B105" s="26"/>
      <c r="C105" s="2" t="s">
        <v>91</v>
      </c>
      <c r="D105" s="3">
        <v>20</v>
      </c>
      <c r="E105" s="24"/>
      <c r="F105" s="12">
        <v>0.23</v>
      </c>
      <c r="G105" s="13">
        <f t="shared" si="2"/>
        <v>0</v>
      </c>
      <c r="H105" s="13">
        <f t="shared" si="3"/>
        <v>0</v>
      </c>
    </row>
    <row r="106" spans="1:8" x14ac:dyDescent="0.25">
      <c r="A106" s="2">
        <v>51</v>
      </c>
      <c r="B106" s="26"/>
      <c r="C106" s="2" t="s">
        <v>108</v>
      </c>
      <c r="D106" s="3">
        <v>10</v>
      </c>
      <c r="E106" s="24"/>
      <c r="F106" s="12">
        <v>0.23</v>
      </c>
      <c r="G106" s="13">
        <f t="shared" si="2"/>
        <v>0</v>
      </c>
      <c r="H106" s="13">
        <f t="shared" si="3"/>
        <v>0</v>
      </c>
    </row>
    <row r="107" spans="1:8" ht="45" x14ac:dyDescent="0.25">
      <c r="A107" s="2">
        <v>52</v>
      </c>
      <c r="B107" s="26"/>
      <c r="C107" s="2" t="s">
        <v>109</v>
      </c>
      <c r="D107" s="3">
        <v>22</v>
      </c>
      <c r="E107" s="24"/>
      <c r="F107" s="12">
        <v>0.23</v>
      </c>
      <c r="G107" s="13">
        <f t="shared" si="2"/>
        <v>0</v>
      </c>
      <c r="H107" s="13">
        <f t="shared" si="3"/>
        <v>0</v>
      </c>
    </row>
    <row r="108" spans="1:8" ht="34.5" customHeight="1" x14ac:dyDescent="0.25">
      <c r="A108" s="2">
        <v>53</v>
      </c>
      <c r="B108" s="18" t="s">
        <v>112</v>
      </c>
      <c r="C108" s="2" t="s">
        <v>92</v>
      </c>
      <c r="D108" s="3">
        <v>10</v>
      </c>
      <c r="E108" s="24"/>
      <c r="F108" s="12">
        <v>0.23</v>
      </c>
      <c r="G108" s="13">
        <f t="shared" si="2"/>
        <v>0</v>
      </c>
      <c r="H108" s="13">
        <f t="shared" si="3"/>
        <v>0</v>
      </c>
    </row>
    <row r="109" spans="1:8" x14ac:dyDescent="0.25">
      <c r="A109" s="2">
        <v>54</v>
      </c>
      <c r="B109" s="26" t="s">
        <v>113</v>
      </c>
      <c r="C109" s="2" t="s">
        <v>93</v>
      </c>
      <c r="D109" s="3">
        <v>20</v>
      </c>
      <c r="E109" s="24"/>
      <c r="F109" s="12">
        <v>0.23</v>
      </c>
      <c r="G109" s="13">
        <f t="shared" si="2"/>
        <v>0</v>
      </c>
      <c r="H109" s="13">
        <f t="shared" si="3"/>
        <v>0</v>
      </c>
    </row>
    <row r="110" spans="1:8" ht="30" x14ac:dyDescent="0.25">
      <c r="A110" s="2">
        <v>55</v>
      </c>
      <c r="B110" s="26"/>
      <c r="C110" s="2" t="s">
        <v>94</v>
      </c>
      <c r="D110" s="3">
        <v>10</v>
      </c>
      <c r="E110" s="24"/>
      <c r="F110" s="12">
        <v>0.23</v>
      </c>
      <c r="G110" s="13">
        <f t="shared" si="2"/>
        <v>0</v>
      </c>
      <c r="H110" s="13">
        <f t="shared" si="3"/>
        <v>0</v>
      </c>
    </row>
    <row r="111" spans="1:8" x14ac:dyDescent="0.25">
      <c r="A111" s="33" t="s">
        <v>47</v>
      </c>
      <c r="B111" s="33"/>
      <c r="C111" s="33"/>
      <c r="D111" s="6">
        <f>SUM(D56:D110)</f>
        <v>785</v>
      </c>
      <c r="E111" s="5"/>
      <c r="F111" s="5"/>
      <c r="G111" s="5">
        <f>SUM(G56:G110)</f>
        <v>0</v>
      </c>
      <c r="H111" s="15">
        <f>SUM(H56:H110)</f>
        <v>0</v>
      </c>
    </row>
    <row r="113" spans="1:8" ht="15" customHeight="1" x14ac:dyDescent="0.25">
      <c r="A113" s="27" t="s">
        <v>124</v>
      </c>
      <c r="B113" s="28"/>
      <c r="C113" s="28"/>
      <c r="D113" s="28"/>
      <c r="E113" s="28"/>
      <c r="F113" s="28"/>
      <c r="G113" s="28"/>
      <c r="H113" s="29"/>
    </row>
    <row r="114" spans="1:8" ht="45" x14ac:dyDescent="0.25">
      <c r="A114" s="7" t="s">
        <v>0</v>
      </c>
      <c r="B114" s="8" t="s">
        <v>1</v>
      </c>
      <c r="C114" s="7" t="s">
        <v>2</v>
      </c>
      <c r="D114" s="7" t="s">
        <v>3</v>
      </c>
      <c r="E114" s="9" t="s">
        <v>116</v>
      </c>
      <c r="F114" s="9" t="s">
        <v>115</v>
      </c>
      <c r="G114" s="9" t="s">
        <v>117</v>
      </c>
      <c r="H114" s="9" t="s">
        <v>118</v>
      </c>
    </row>
    <row r="115" spans="1:8" x14ac:dyDescent="0.25">
      <c r="A115" s="2">
        <v>1</v>
      </c>
      <c r="B115" s="31" t="s">
        <v>119</v>
      </c>
      <c r="C115" s="2" t="s">
        <v>120</v>
      </c>
      <c r="D115" s="3">
        <v>3500</v>
      </c>
      <c r="E115" s="24"/>
      <c r="F115" s="12">
        <v>0.23</v>
      </c>
      <c r="G115" s="13">
        <f>D115*$E$115</f>
        <v>0</v>
      </c>
      <c r="H115" s="13">
        <f>G115*(1+F115)</f>
        <v>0</v>
      </c>
    </row>
    <row r="116" spans="1:8" x14ac:dyDescent="0.25">
      <c r="A116" s="8"/>
      <c r="B116" s="32"/>
      <c r="C116" s="2" t="s">
        <v>121</v>
      </c>
      <c r="D116" s="3">
        <v>500</v>
      </c>
      <c r="E116" s="24"/>
      <c r="F116" s="12">
        <v>0.08</v>
      </c>
      <c r="G116" s="13">
        <f>D116*$E$115</f>
        <v>0</v>
      </c>
      <c r="H116" s="13">
        <f>G116*(1+F116)</f>
        <v>0</v>
      </c>
    </row>
    <row r="117" spans="1:8" x14ac:dyDescent="0.25">
      <c r="A117" s="33" t="s">
        <v>47</v>
      </c>
      <c r="B117" s="33"/>
      <c r="C117" s="33"/>
      <c r="D117" s="11">
        <f>SUM(D115:D116)</f>
        <v>4000</v>
      </c>
      <c r="E117" s="11"/>
      <c r="F117" s="11"/>
      <c r="G117" s="11">
        <f>SUM(G115:G116)</f>
        <v>0</v>
      </c>
      <c r="H117" s="16">
        <f t="shared" ref="H117" si="4">SUM(H115:H116)</f>
        <v>0</v>
      </c>
    </row>
    <row r="119" spans="1:8" ht="33.75" customHeight="1" x14ac:dyDescent="0.25">
      <c r="A119" s="34" t="s">
        <v>122</v>
      </c>
      <c r="B119" s="35"/>
      <c r="C119" s="35"/>
      <c r="D119" s="35"/>
      <c r="E119" s="35"/>
      <c r="F119" s="35"/>
      <c r="G119" s="36"/>
      <c r="H119" s="17">
        <f>H111+H52+H117</f>
        <v>0</v>
      </c>
    </row>
  </sheetData>
  <mergeCells count="21">
    <mergeCell ref="E115:E116"/>
    <mergeCell ref="B115:B116"/>
    <mergeCell ref="A117:C117"/>
    <mergeCell ref="A119:G119"/>
    <mergeCell ref="E56:E110"/>
    <mergeCell ref="B64:B103"/>
    <mergeCell ref="B109:B110"/>
    <mergeCell ref="B104:B107"/>
    <mergeCell ref="A111:C111"/>
    <mergeCell ref="E3:E51"/>
    <mergeCell ref="B3:B9"/>
    <mergeCell ref="A1:H1"/>
    <mergeCell ref="A113:H113"/>
    <mergeCell ref="B10:B29"/>
    <mergeCell ref="B30:B32"/>
    <mergeCell ref="B33:B35"/>
    <mergeCell ref="B36:B46"/>
    <mergeCell ref="B56:B63"/>
    <mergeCell ref="A52:C52"/>
    <mergeCell ref="B47:B51"/>
    <mergeCell ref="A54:H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2021-09-14T06:13:41Z</dcterms:modified>
</cp:coreProperties>
</file>