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11760"/>
  </bookViews>
  <sheets>
    <sheet name="Arkusz1" sheetId="1" r:id="rId1"/>
  </sheets>
  <definedNames>
    <definedName name="_xlnm.Print_Area" localSheetId="0">Arkusz1!$A$1:$M$74</definedName>
  </definedNames>
  <calcPr calcId="18102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/>
  <c r="L74" s="1"/>
  <c r="M42"/>
  <c r="M34"/>
  <c r="M35"/>
  <c r="M36"/>
  <c r="M37"/>
  <c r="M38"/>
  <c r="M39"/>
  <c r="M40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33"/>
  <c r="M32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D41"/>
  <c r="D31"/>
  <c r="D9"/>
  <c r="D74" s="1"/>
  <c r="K41"/>
  <c r="J41"/>
  <c r="I41"/>
  <c r="G41"/>
  <c r="E41"/>
  <c r="K40"/>
  <c r="K39"/>
  <c r="J38"/>
  <c r="K38" s="1"/>
  <c r="J37"/>
  <c r="K37" s="1"/>
  <c r="L37" s="1"/>
  <c r="J36"/>
  <c r="K36" s="1"/>
  <c r="L36" s="1"/>
  <c r="I35"/>
  <c r="J35" s="1"/>
  <c r="G31"/>
  <c r="E31"/>
  <c r="C20"/>
  <c r="C18" s="1"/>
  <c r="C17" s="1"/>
  <c r="C16" s="1"/>
  <c r="C15" s="1"/>
  <c r="C14" s="1"/>
  <c r="C13" s="1"/>
  <c r="C12" s="1"/>
  <c r="C11" s="1"/>
  <c r="C9" s="1"/>
  <c r="C74" s="1"/>
  <c r="K14"/>
  <c r="L14" s="1"/>
  <c r="H12"/>
  <c r="I12" s="1"/>
  <c r="J12" s="1"/>
  <c r="K12" s="1"/>
  <c r="L12" s="1"/>
  <c r="H11"/>
  <c r="I11" s="1"/>
  <c r="J11" s="1"/>
  <c r="K11" s="1"/>
  <c r="L11" s="1"/>
  <c r="H10"/>
  <c r="G9"/>
  <c r="E9"/>
  <c r="M41" l="1"/>
  <c r="M9"/>
  <c r="E74"/>
  <c r="G74"/>
  <c r="H9"/>
  <c r="I31"/>
  <c r="K35"/>
  <c r="J31"/>
  <c r="I10"/>
  <c r="H31" l="1"/>
  <c r="J10"/>
  <c r="I9"/>
  <c r="I74" s="1"/>
  <c r="K31"/>
  <c r="L35"/>
  <c r="L31" s="1"/>
  <c r="M74" s="1"/>
  <c r="M31" l="1"/>
  <c r="K10"/>
  <c r="J9"/>
  <c r="J74" s="1"/>
  <c r="K9" l="1"/>
  <c r="L10"/>
  <c r="L9" s="1"/>
</calcChain>
</file>

<file path=xl/sharedStrings.xml><?xml version="1.0" encoding="utf-8"?>
<sst xmlns="http://schemas.openxmlformats.org/spreadsheetml/2006/main" count="187" uniqueCount="119">
  <si>
    <t>Lp.</t>
  </si>
  <si>
    <t>Zadanie inwestycyjne</t>
  </si>
  <si>
    <t>Środki własne SPZOZ</t>
  </si>
  <si>
    <t>Środki Województwa Śląskiego</t>
  </si>
  <si>
    <t>Środki UE</t>
  </si>
  <si>
    <t>Środki budżetu państwa</t>
  </si>
  <si>
    <t>Środki PFRON</t>
  </si>
  <si>
    <t>Środki WFOŚiGW w Katowicach</t>
  </si>
  <si>
    <t>Darowizny, dotacje ROPS i inne</t>
  </si>
  <si>
    <t>Razem</t>
  </si>
  <si>
    <t>I</t>
  </si>
  <si>
    <t>Prace modernizacyjne i budowlane:</t>
  </si>
  <si>
    <t>1.</t>
  </si>
  <si>
    <t xml:space="preserve">Modernizacja oddziału okulistycznego zgodnie z zaleceniami Powiatowego Inspektora Sanitarnego ujęta w programie dostosowawczym OSK w Katowicach ( wymiana drzwi ) - Oddział Kliniczny Okulistyki sale chorych 5 i 8. ( montaż folii przeciwsłonecznych ) - Oddział Kliniczny Okulistyki, Oddział Chirurgii Ogólnej , Oddział Chorób Wewnętrznych, Oddział Ginekologiczno-Położniczy, Oddział Neonatologiczny, poradnie.(pomieszczenie dodatkowe wyposażone w natrysk przystosowany dla osób niepełnosprawnych )
</t>
  </si>
  <si>
    <t>2.</t>
  </si>
  <si>
    <t>Wykonanie rezerwowego źródła zaopatrzenia w wodę zapewniającego co najmniej jej 12 godzinny zapas  zgodnie z zaleceniami Powiatowego Inspektora Sanitarnego ujęta w programie dostosowawczym OSK w Katowicach- Cały obiekt (przebudowa studni głębinowej)</t>
  </si>
  <si>
    <t>3.</t>
  </si>
  <si>
    <t xml:space="preserve">Wykonanie izolatki z wydzieleniem pomieszczenia higieniczno-sanitarnego z dostosowaniem dla osób niepełnosprawnych - Oddział Chorób Wewnętrznych,
</t>
  </si>
  <si>
    <t>4.</t>
  </si>
  <si>
    <t xml:space="preserve">Rozbiórka budynków: pralni i farbiarni , kotłowni gazowej (nieczynnej ), warsztatowy.                            </t>
  </si>
  <si>
    <t>5.</t>
  </si>
  <si>
    <t>System przywoławczy niezbędny jest dla potrzeb oddziałów szpitalnych: Oddziału Chirurgicznego,  Oddziału Ginekologiczno -Położniczego,  Oddziału Neonatologicznego, Oddziału  Chorób Wewnętrznych.</t>
  </si>
  <si>
    <t>6.</t>
  </si>
  <si>
    <t>Naprawa poszycia dachowego wraz z remontem elewacji budynków: rozdzielni głównej, kotłowni gazowej (czynnej).</t>
  </si>
  <si>
    <t>7.</t>
  </si>
  <si>
    <t>Remont pokrycia dachu budynku bloku diagnostyczno- zabiegowego Okręgowego Szpitala Kolejowego w Katowicach- s.p.z.o.z.</t>
  </si>
  <si>
    <t>8.</t>
  </si>
  <si>
    <t>Adaptacja pomieszczeń z dostosowaniem na gabinety lekarzy POZ i Poradnię Okulistyczną.</t>
  </si>
  <si>
    <t>9.</t>
  </si>
  <si>
    <t>Naprawa wadliwie działającej instalacji wodnej (w.c.u. i w.z.) w budynku bloków operacyjnych</t>
  </si>
  <si>
    <t>10.</t>
  </si>
  <si>
    <t>Przebudowa parteru bloku diagn.-zab. dla potrzeb POZ - pomieszczenia  dostosowane dla osób niepełnosprawnych (zabezpieczenie przed Coronavirusem)</t>
  </si>
  <si>
    <t>11.</t>
  </si>
  <si>
    <t>Wymiana dźwigu szpitalnego ( obecnie funkcjonujący od 2006r. nie otrzymała dopuszczenia do funkcjonowania na rok 2021)</t>
  </si>
  <si>
    <t>12.</t>
  </si>
  <si>
    <t>Adaptacja pomieszczeń po byłej kuchni szpitalnej na szatnię dla personelu (pielęgniarek i salowych)</t>
  </si>
  <si>
    <t>13.</t>
  </si>
  <si>
    <t>Modernizacja rozdzielni SN i WN polegającej na wymianie przekładnika i kabla zasilającego</t>
  </si>
  <si>
    <t>14.</t>
  </si>
  <si>
    <t>Wymiana dwóch uszkodzomych wymienników (CWU) Centralnej wody użytkowej</t>
  </si>
  <si>
    <t>15.</t>
  </si>
  <si>
    <t>Wymiana sterowania automatyką kotłowni - z uwagi na niedostępność  podzespołów wymaga przeprojektowania (koszt wraz z projektem)</t>
  </si>
  <si>
    <t>16.</t>
  </si>
  <si>
    <t xml:space="preserve">Naprawa instalacji klimatyzacji wraz z wymianą czynnika chłodzącego (glikol) </t>
  </si>
  <si>
    <t>17.</t>
  </si>
  <si>
    <t>Wymiana dwóch uszkodzonych sterowników wentylacji na piętrach</t>
  </si>
  <si>
    <t>18.</t>
  </si>
  <si>
    <t>Modernizacja systemu ogrzewania Izby Przyjęć</t>
  </si>
  <si>
    <t>19.</t>
  </si>
  <si>
    <t>Wymiana niesprawnych lamp awaryjnych i ewakuacyjnych wraz z wymianą akumulatorów</t>
  </si>
  <si>
    <t>20.</t>
  </si>
  <si>
    <t>Wymiana drzwi na klatce ewakuacyjnej na drzwi przeciwpożarowe (5 szt.)</t>
  </si>
  <si>
    <t>21.</t>
  </si>
  <si>
    <t xml:space="preserve">Wymiana niesprawnych hudrantów wewnętrznych </t>
  </si>
  <si>
    <r>
      <rPr>
        <b/>
        <sz val="9"/>
        <color theme="1"/>
        <rFont val="Arial"/>
        <family val="2"/>
        <charset val="238"/>
      </rPr>
      <t>II</t>
    </r>
    <r>
      <rPr>
        <sz val="9"/>
        <color theme="1"/>
        <rFont val="Arial"/>
        <family val="2"/>
        <charset val="238"/>
      </rPr>
      <t>.</t>
    </r>
  </si>
  <si>
    <t>Zakupy sprzętu i aparatury medycznej powyżej 10 000 zł:</t>
  </si>
  <si>
    <t>x</t>
  </si>
  <si>
    <t>RTG stacjonarmy</t>
  </si>
  <si>
    <t>Centrala intensywnego nadzoru z monitorami - 5 szt.  (kardiomonitory - podstawowe wyposażenie min  EKG, saturacja, kapnografia, NIBP, IBP, temperatura, moduł transportowy, zasilanie sieciowe i akumulatorowy)</t>
  </si>
  <si>
    <t>Respirator do inwazyjnej wentylacji mechanicznej</t>
  </si>
  <si>
    <t>Defibrylator</t>
  </si>
  <si>
    <t>Kabina dezynfekcyjna do dekontaminacji personelu w Śio</t>
  </si>
  <si>
    <t>Steryliztor niskotemperaturowy</t>
  </si>
  <si>
    <t>Komora dekontaminacyjna</t>
  </si>
  <si>
    <t>Chłodnia do przechowywania zwłok  3 stanowiska</t>
  </si>
  <si>
    <t>Tomograf komputerowy</t>
  </si>
  <si>
    <t>III.</t>
  </si>
  <si>
    <t>Pozostałe zakupy:</t>
  </si>
  <si>
    <t>Kapsuła do transportu zwłok</t>
  </si>
  <si>
    <t>Reduktory tlenu podwójne</t>
  </si>
  <si>
    <t>Dozowniki podwójne do gniazdek tlenowych</t>
  </si>
  <si>
    <t xml:space="preserve">Maski do nieinwazyjnej tlenoterapii </t>
  </si>
  <si>
    <t>dozowniki naścienne do płynu dezynfekcyjnego</t>
  </si>
  <si>
    <t>sterylizator na suche powietrze</t>
  </si>
  <si>
    <t xml:space="preserve">pulsoksymetry </t>
  </si>
  <si>
    <t>ciśnieniomierze</t>
  </si>
  <si>
    <t>dozownik tlenu podwójny</t>
  </si>
  <si>
    <t>dzwonki bezprzewodowe</t>
  </si>
  <si>
    <t>kombinezon ochronny z aparatem tlenowym (4 szt)</t>
  </si>
  <si>
    <t>lustra do śluz</t>
  </si>
  <si>
    <t>pojemnik do dezynfekcji przyłbic 20 szt</t>
  </si>
  <si>
    <t>pojemnik do transportu krwi 6 szt</t>
  </si>
  <si>
    <t>pulsoksymetry</t>
  </si>
  <si>
    <t xml:space="preserve">reduktory </t>
  </si>
  <si>
    <t>regulatory do próżni 10 szt</t>
  </si>
  <si>
    <t>sprzęt do tlenoterapii - nebulizatory</t>
  </si>
  <si>
    <t>ssaki</t>
  </si>
  <si>
    <t>22.</t>
  </si>
  <si>
    <t>stelaże do mopów</t>
  </si>
  <si>
    <t>23.</t>
  </si>
  <si>
    <t>stelaże do worków na bieliznę</t>
  </si>
  <si>
    <t>24.</t>
  </si>
  <si>
    <t>stetoskop bezprzewodowy</t>
  </si>
  <si>
    <t>25.</t>
  </si>
  <si>
    <t>stoliki zabiegowe na kólkach przejezdne</t>
  </si>
  <si>
    <t>26.</t>
  </si>
  <si>
    <t>szybkie testy antygenowe diagnostyczne dla pacjentów i personelu</t>
  </si>
  <si>
    <t>27.</t>
  </si>
  <si>
    <t>śluzy i prysznice dla personelu</t>
  </si>
  <si>
    <t>28.</t>
  </si>
  <si>
    <t>termometr bezprzewodowy</t>
  </si>
  <si>
    <t>29.</t>
  </si>
  <si>
    <t>uchwyty ścienne na rękawiczki</t>
  </si>
  <si>
    <t>30.</t>
  </si>
  <si>
    <t>wąsy tlenowe</t>
  </si>
  <si>
    <t>31.</t>
  </si>
  <si>
    <t>wózek 2-wiadrowy</t>
  </si>
  <si>
    <t>32.</t>
  </si>
  <si>
    <t>zakup leku remdesivir kuracja 10 dniowa dla 1 pacjenta</t>
  </si>
  <si>
    <t>33.</t>
  </si>
  <si>
    <t>zakup leku remdesivir kuracja 5 dniowa dla 1 pacjenta</t>
  </si>
  <si>
    <t>Ogółem poz. I+II+III</t>
  </si>
  <si>
    <t>Nazwa spzoz:</t>
  </si>
  <si>
    <t>OKRĘGOWY SZPITAL KOLEJOWY W KATOWICACH - S.P.Z.O.Z.</t>
  </si>
  <si>
    <t>Plan na 2021 rok - pierwotny (w zł)</t>
  </si>
  <si>
    <t>Plan inwestycji wieloletniej (w zł)</t>
  </si>
  <si>
    <t>Plan na 2021 rok - po zmianach (w zł)</t>
  </si>
  <si>
    <t>Przebieg wykonania planu inwestycyjnego w I półroczu 2021 roku z podziałem na źródła finansowania inwestycji (w zł)</t>
  </si>
  <si>
    <t>Informacja o przebiegu wykonania planu inwestycyjnego za I półrocze 2021 roku</t>
  </si>
</sst>
</file>

<file path=xl/styles.xml><?xml version="1.0" encoding="utf-8"?>
<styleSheet xmlns="http://schemas.openxmlformats.org/spreadsheetml/2006/main">
  <numFmts count="1">
    <numFmt numFmtId="164" formatCode="_-* #,##0.00,_z_ł_-;\-* #,##0.00,_z_ł_-;_-* \-??\ _z_ł_-;_-@_-"/>
  </numFmts>
  <fonts count="18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.5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 CE"/>
      <charset val="238"/>
    </font>
    <font>
      <sz val="11"/>
      <color rgb="FF000000"/>
      <name val="Arial CE"/>
      <charset val="238"/>
    </font>
    <font>
      <sz val="9"/>
      <color indexed="8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.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Border="0" applyProtection="0"/>
  </cellStyleXfs>
  <cellXfs count="65">
    <xf numFmtId="0" fontId="0" fillId="0" borderId="0" xfId="0"/>
    <xf numFmtId="0" fontId="3" fillId="0" borderId="0" xfId="0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3" fillId="0" borderId="0" xfId="0" applyNumberFormat="1" applyFont="1"/>
    <xf numFmtId="9" fontId="3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6" fillId="0" borderId="3" xfId="2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0" fontId="11" fillId="0" borderId="0" xfId="0" applyFont="1"/>
    <xf numFmtId="4" fontId="1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tabSelected="1" view="pageBreakPreview" zoomScaleNormal="100" zoomScaleSheetLayoutView="100" workbookViewId="0">
      <selection activeCell="B5" sqref="B5"/>
    </sheetView>
  </sheetViews>
  <sheetFormatPr defaultRowHeight="15"/>
  <cols>
    <col min="2" max="2" width="32.85546875" bestFit="1" customWidth="1"/>
    <col min="3" max="4" width="17.28515625" customWidth="1"/>
    <col min="5" max="5" width="25.28515625" bestFit="1" customWidth="1"/>
    <col min="6" max="6" width="11.28515625" bestFit="1" customWidth="1"/>
    <col min="8" max="8" width="11.28515625" bestFit="1" customWidth="1"/>
    <col min="12" max="12" width="15" customWidth="1"/>
    <col min="13" max="13" width="11.5703125" customWidth="1"/>
  </cols>
  <sheetData>
    <row r="1" spans="1:16" ht="15" customHeight="1">
      <c r="A1" s="47"/>
      <c r="B1" s="48"/>
      <c r="C1" s="41"/>
      <c r="D1" s="41"/>
      <c r="E1" s="41"/>
      <c r="F1" s="41"/>
      <c r="G1" s="41"/>
      <c r="H1" s="41"/>
      <c r="I1" s="41"/>
      <c r="J1" s="51"/>
      <c r="K1" s="51"/>
      <c r="L1" s="51"/>
      <c r="M1" s="51"/>
      <c r="N1" s="1"/>
      <c r="O1" s="1"/>
      <c r="P1" s="1"/>
    </row>
    <row r="2" spans="1:16" ht="30" customHeight="1">
      <c r="A2" s="50" t="s">
        <v>118</v>
      </c>
      <c r="B2" s="50"/>
      <c r="C2" s="50"/>
      <c r="D2" s="49"/>
      <c r="E2" s="41"/>
      <c r="F2" s="41"/>
      <c r="G2" s="41"/>
      <c r="H2" s="41"/>
      <c r="I2" s="41"/>
      <c r="J2" s="41"/>
      <c r="K2" s="41"/>
      <c r="L2" s="41"/>
      <c r="M2" s="41"/>
      <c r="N2" s="1"/>
      <c r="O2" s="1"/>
      <c r="P2" s="1"/>
    </row>
    <row r="3" spans="1:16">
      <c r="A3" s="49"/>
      <c r="B3" s="49"/>
      <c r="C3" s="49"/>
      <c r="D3" s="49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>
      <c r="A4" s="47"/>
      <c r="B4" s="47" t="s">
        <v>112</v>
      </c>
      <c r="C4" s="52" t="s">
        <v>113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1"/>
      <c r="O4" s="13">
        <v>0.98609999999999998</v>
      </c>
      <c r="P4" s="14">
        <v>0.98</v>
      </c>
    </row>
    <row r="5" spans="1:16">
      <c r="A5" s="47"/>
      <c r="B5" s="48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16"/>
      <c r="O5" s="1"/>
      <c r="P5" s="1"/>
    </row>
    <row r="6" spans="1:16" ht="15.75" thickBot="1">
      <c r="A6" s="47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1"/>
      <c r="O6" s="1"/>
      <c r="P6" s="1"/>
    </row>
    <row r="7" spans="1:16" ht="25.5" customHeight="1" thickBot="1">
      <c r="A7" s="54" t="s">
        <v>0</v>
      </c>
      <c r="B7" s="55" t="s">
        <v>1</v>
      </c>
      <c r="C7" s="56" t="s">
        <v>115</v>
      </c>
      <c r="D7" s="58" t="s">
        <v>114</v>
      </c>
      <c r="E7" s="63" t="s">
        <v>116</v>
      </c>
      <c r="F7" s="60" t="s">
        <v>117</v>
      </c>
      <c r="G7" s="61"/>
      <c r="H7" s="61"/>
      <c r="I7" s="61"/>
      <c r="J7" s="61"/>
      <c r="K7" s="61"/>
      <c r="L7" s="61"/>
      <c r="M7" s="62"/>
      <c r="N7" s="1"/>
      <c r="O7" s="1"/>
      <c r="P7" s="1"/>
    </row>
    <row r="8" spans="1:16" ht="60.75" thickBot="1">
      <c r="A8" s="54"/>
      <c r="B8" s="55"/>
      <c r="C8" s="57"/>
      <c r="D8" s="59"/>
      <c r="E8" s="64"/>
      <c r="F8" s="2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1"/>
      <c r="O8" s="1"/>
      <c r="P8" s="1"/>
    </row>
    <row r="9" spans="1:16">
      <c r="A9" s="4" t="s">
        <v>10</v>
      </c>
      <c r="B9" s="5" t="s">
        <v>11</v>
      </c>
      <c r="C9" s="6">
        <f>SUM(C10:C12)</f>
        <v>0</v>
      </c>
      <c r="D9" s="7">
        <f>SUM(D10:D30)</f>
        <v>2812003.54</v>
      </c>
      <c r="E9" s="7">
        <f>SUM(E10:E30)</f>
        <v>2812003.54</v>
      </c>
      <c r="F9" s="8"/>
      <c r="G9" s="8">
        <f t="shared" ref="G9:L9" si="0">SUM(G10:G20)</f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>SUM(M10:M30)</f>
        <v>0</v>
      </c>
      <c r="N9" s="1"/>
      <c r="O9" s="1"/>
      <c r="P9" s="1"/>
    </row>
    <row r="10" spans="1:16" ht="180">
      <c r="A10" s="9" t="s">
        <v>12</v>
      </c>
      <c r="B10" s="10" t="s">
        <v>13</v>
      </c>
      <c r="C10" s="11"/>
      <c r="D10" s="11">
        <v>163000</v>
      </c>
      <c r="E10" s="11">
        <v>163000</v>
      </c>
      <c r="F10" s="12"/>
      <c r="G10" s="12">
        <v>0</v>
      </c>
      <c r="H10" s="12">
        <f t="shared" ref="H10:L12" si="1">G10</f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12">
        <f t="shared" ref="M10:M33" si="2">SUM(F10:L10)</f>
        <v>0</v>
      </c>
      <c r="N10" s="1"/>
      <c r="O10" s="1"/>
      <c r="P10" s="1"/>
    </row>
    <row r="11" spans="1:16" ht="96">
      <c r="A11" s="9" t="s">
        <v>14</v>
      </c>
      <c r="B11" s="10" t="s">
        <v>15</v>
      </c>
      <c r="C11" s="15">
        <f>SUM(C12:C13)</f>
        <v>0</v>
      </c>
      <c r="D11" s="11">
        <v>500000</v>
      </c>
      <c r="E11" s="11">
        <v>500000</v>
      </c>
      <c r="F11" s="12"/>
      <c r="G11" s="12"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2"/>
        <v>0</v>
      </c>
      <c r="N11" s="1"/>
      <c r="O11" s="1"/>
      <c r="P11" s="1"/>
    </row>
    <row r="12" spans="1:16" ht="72">
      <c r="A12" s="9" t="s">
        <v>16</v>
      </c>
      <c r="B12" s="17" t="s">
        <v>17</v>
      </c>
      <c r="C12" s="15">
        <f>SUM(C13:C14)</f>
        <v>0</v>
      </c>
      <c r="D12" s="11">
        <v>30000</v>
      </c>
      <c r="E12" s="11">
        <v>30000</v>
      </c>
      <c r="F12" s="12"/>
      <c r="G12" s="12"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2"/>
        <v>0</v>
      </c>
      <c r="N12" s="1"/>
      <c r="O12" s="1"/>
      <c r="P12" s="1"/>
    </row>
    <row r="13" spans="1:16" ht="36">
      <c r="A13" s="9" t="s">
        <v>18</v>
      </c>
      <c r="B13" s="18" t="s">
        <v>19</v>
      </c>
      <c r="C13" s="15">
        <f>SUM(C14:C17)</f>
        <v>0</v>
      </c>
      <c r="D13" s="11">
        <v>160000</v>
      </c>
      <c r="E13" s="11">
        <v>160000</v>
      </c>
      <c r="F13" s="12"/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f t="shared" si="2"/>
        <v>0</v>
      </c>
      <c r="N13" s="1"/>
      <c r="O13" s="14"/>
      <c r="P13" s="13"/>
    </row>
    <row r="14" spans="1:16" ht="72">
      <c r="A14" s="9" t="s">
        <v>20</v>
      </c>
      <c r="B14" s="18" t="s">
        <v>21</v>
      </c>
      <c r="C14" s="15">
        <f>SUM(C15:C18)</f>
        <v>0</v>
      </c>
      <c r="D14" s="11">
        <v>120000</v>
      </c>
      <c r="E14" s="11">
        <v>120000</v>
      </c>
      <c r="F14" s="12"/>
      <c r="G14" s="12">
        <v>0</v>
      </c>
      <c r="H14" s="12">
        <v>0</v>
      </c>
      <c r="I14" s="12">
        <v>0</v>
      </c>
      <c r="J14" s="12">
        <v>0</v>
      </c>
      <c r="K14" s="12">
        <f t="shared" ref="K14:L14" si="3">J14</f>
        <v>0</v>
      </c>
      <c r="L14" s="12">
        <f t="shared" si="3"/>
        <v>0</v>
      </c>
      <c r="M14" s="12">
        <f t="shared" si="2"/>
        <v>0</v>
      </c>
      <c r="N14" s="1"/>
      <c r="O14" s="14"/>
      <c r="P14" s="13"/>
    </row>
    <row r="15" spans="1:16" ht="48">
      <c r="A15" s="9" t="s">
        <v>22</v>
      </c>
      <c r="B15" s="17" t="s">
        <v>23</v>
      </c>
      <c r="C15" s="15">
        <f>SUM(C16:C18)</f>
        <v>0</v>
      </c>
      <c r="D15" s="11">
        <v>70000</v>
      </c>
      <c r="E15" s="11">
        <v>70000</v>
      </c>
      <c r="F15" s="12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f t="shared" si="2"/>
        <v>0</v>
      </c>
      <c r="N15" s="1"/>
      <c r="O15" s="14"/>
      <c r="P15" s="13"/>
    </row>
    <row r="16" spans="1:16" ht="48">
      <c r="A16" s="9" t="s">
        <v>24</v>
      </c>
      <c r="B16" s="10" t="s">
        <v>25</v>
      </c>
      <c r="C16" s="15">
        <f>SUM(C17:C31)</f>
        <v>0</v>
      </c>
      <c r="D16" s="11">
        <v>50000</v>
      </c>
      <c r="E16" s="11">
        <v>50000</v>
      </c>
      <c r="F16" s="12"/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f t="shared" si="2"/>
        <v>0</v>
      </c>
      <c r="N16" s="1"/>
      <c r="O16" s="14"/>
      <c r="P16" s="13"/>
    </row>
    <row r="17" spans="1:16" ht="36">
      <c r="A17" s="9" t="s">
        <v>26</v>
      </c>
      <c r="B17" s="10" t="s">
        <v>27</v>
      </c>
      <c r="C17" s="15">
        <f>SUM(C18:C32)</f>
        <v>0</v>
      </c>
      <c r="D17" s="11">
        <v>450000</v>
      </c>
      <c r="E17" s="11">
        <v>450000</v>
      </c>
      <c r="F17" s="12"/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f t="shared" si="2"/>
        <v>0</v>
      </c>
      <c r="N17" s="1"/>
      <c r="O17" s="14"/>
      <c r="P17" s="13"/>
    </row>
    <row r="18" spans="1:16" ht="36">
      <c r="A18" s="9" t="s">
        <v>28</v>
      </c>
      <c r="B18" s="19" t="s">
        <v>29</v>
      </c>
      <c r="C18" s="15">
        <f>SUM(C19:C34)</f>
        <v>0</v>
      </c>
      <c r="D18" s="11">
        <v>100000</v>
      </c>
      <c r="E18" s="11">
        <v>100000</v>
      </c>
      <c r="F18" s="12"/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f t="shared" si="2"/>
        <v>0</v>
      </c>
      <c r="N18" s="1"/>
      <c r="O18" s="14"/>
      <c r="P18" s="13"/>
    </row>
    <row r="19" spans="1:16" ht="60">
      <c r="A19" s="9" t="s">
        <v>30</v>
      </c>
      <c r="B19" s="19" t="s">
        <v>31</v>
      </c>
      <c r="C19" s="15">
        <v>0</v>
      </c>
      <c r="D19" s="11">
        <v>525003.54</v>
      </c>
      <c r="E19" s="11">
        <v>525003.54</v>
      </c>
      <c r="F19" s="12"/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f t="shared" si="2"/>
        <v>0</v>
      </c>
      <c r="N19" s="1"/>
      <c r="O19" s="14"/>
      <c r="P19" s="13"/>
    </row>
    <row r="20" spans="1:16" ht="48">
      <c r="A20" s="9" t="s">
        <v>32</v>
      </c>
      <c r="B20" s="20" t="s">
        <v>33</v>
      </c>
      <c r="C20" s="21">
        <f>SUM(C32:C35)</f>
        <v>0</v>
      </c>
      <c r="D20" s="22">
        <v>250000</v>
      </c>
      <c r="E20" s="22">
        <v>250000</v>
      </c>
      <c r="F20" s="23"/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12">
        <f t="shared" si="2"/>
        <v>0</v>
      </c>
      <c r="N20" s="1"/>
      <c r="O20" s="14"/>
      <c r="P20" s="13"/>
    </row>
    <row r="21" spans="1:16" ht="36">
      <c r="A21" s="9" t="s">
        <v>34</v>
      </c>
      <c r="B21" s="24" t="s">
        <v>35</v>
      </c>
      <c r="C21" s="15">
        <v>0</v>
      </c>
      <c r="D21" s="25">
        <v>70000</v>
      </c>
      <c r="E21" s="25">
        <v>70000</v>
      </c>
      <c r="F21" s="12"/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12">
        <f t="shared" si="2"/>
        <v>0</v>
      </c>
      <c r="N21" s="1"/>
      <c r="O21" s="14"/>
      <c r="P21" s="13"/>
    </row>
    <row r="22" spans="1:16" ht="36">
      <c r="A22" s="9" t="s">
        <v>36</v>
      </c>
      <c r="B22" s="26" t="s">
        <v>37</v>
      </c>
      <c r="C22" s="15">
        <v>0</v>
      </c>
      <c r="D22" s="27">
        <v>30000</v>
      </c>
      <c r="E22" s="27">
        <v>30000</v>
      </c>
      <c r="F22" s="12"/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12">
        <f t="shared" si="2"/>
        <v>0</v>
      </c>
      <c r="N22" s="1"/>
      <c r="O22" s="14"/>
      <c r="P22" s="13"/>
    </row>
    <row r="23" spans="1:16" ht="36">
      <c r="A23" s="9" t="s">
        <v>38</v>
      </c>
      <c r="B23" s="24" t="s">
        <v>39</v>
      </c>
      <c r="C23" s="15">
        <v>0</v>
      </c>
      <c r="D23" s="28">
        <v>25000</v>
      </c>
      <c r="E23" s="28">
        <v>25000</v>
      </c>
      <c r="F23" s="12"/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12">
        <f t="shared" si="2"/>
        <v>0</v>
      </c>
      <c r="N23" s="1"/>
      <c r="O23" s="14"/>
      <c r="P23" s="13"/>
    </row>
    <row r="24" spans="1:16" ht="60">
      <c r="A24" s="9" t="s">
        <v>40</v>
      </c>
      <c r="B24" s="24" t="s">
        <v>41</v>
      </c>
      <c r="C24" s="15">
        <v>0</v>
      </c>
      <c r="D24" s="28">
        <v>100000</v>
      </c>
      <c r="E24" s="28">
        <v>100000</v>
      </c>
      <c r="F24" s="12"/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12">
        <f t="shared" si="2"/>
        <v>0</v>
      </c>
      <c r="N24" s="1"/>
      <c r="O24" s="14"/>
      <c r="P24" s="13"/>
    </row>
    <row r="25" spans="1:16" ht="24">
      <c r="A25" s="9" t="s">
        <v>42</v>
      </c>
      <c r="B25" s="24" t="s">
        <v>43</v>
      </c>
      <c r="C25" s="15">
        <v>0</v>
      </c>
      <c r="D25" s="28">
        <v>25000</v>
      </c>
      <c r="E25" s="28">
        <v>25000</v>
      </c>
      <c r="F25" s="12"/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12">
        <f t="shared" si="2"/>
        <v>0</v>
      </c>
      <c r="N25" s="1">
        <v>98.61</v>
      </c>
      <c r="O25" s="1"/>
      <c r="P25" s="1"/>
    </row>
    <row r="26" spans="1:16" ht="24">
      <c r="A26" s="9" t="s">
        <v>44</v>
      </c>
      <c r="B26" s="24" t="s">
        <v>45</v>
      </c>
      <c r="C26" s="15">
        <v>0</v>
      </c>
      <c r="D26" s="28">
        <v>20000</v>
      </c>
      <c r="E26" s="28">
        <v>20000</v>
      </c>
      <c r="F26" s="12"/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12">
        <f t="shared" si="2"/>
        <v>0</v>
      </c>
      <c r="N26" s="1"/>
      <c r="O26" s="35"/>
      <c r="P26" s="35"/>
    </row>
    <row r="27" spans="1:16" ht="24">
      <c r="A27" s="9" t="s">
        <v>46</v>
      </c>
      <c r="B27" s="26" t="s">
        <v>47</v>
      </c>
      <c r="C27" s="15">
        <v>0</v>
      </c>
      <c r="D27" s="29">
        <v>4000</v>
      </c>
      <c r="E27" s="29">
        <v>4000</v>
      </c>
      <c r="F27" s="12"/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2">
        <f t="shared" si="2"/>
        <v>0</v>
      </c>
      <c r="N27" s="1"/>
      <c r="O27" s="35"/>
      <c r="P27" s="35"/>
    </row>
    <row r="28" spans="1:16" ht="36">
      <c r="A28" s="9" t="s">
        <v>48</v>
      </c>
      <c r="B28" s="24" t="s">
        <v>49</v>
      </c>
      <c r="C28" s="15">
        <v>0</v>
      </c>
      <c r="D28" s="30">
        <v>10000</v>
      </c>
      <c r="E28" s="30">
        <v>10000</v>
      </c>
      <c r="F28" s="12"/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12">
        <f t="shared" si="2"/>
        <v>0</v>
      </c>
      <c r="N28" s="1"/>
      <c r="O28" s="1"/>
      <c r="P28" s="1"/>
    </row>
    <row r="29" spans="1:16" ht="24">
      <c r="A29" s="9" t="s">
        <v>50</v>
      </c>
      <c r="B29" s="24" t="s">
        <v>51</v>
      </c>
      <c r="C29" s="15">
        <v>0</v>
      </c>
      <c r="D29" s="28">
        <v>60000</v>
      </c>
      <c r="E29" s="28">
        <v>60000</v>
      </c>
      <c r="F29" s="12"/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12">
        <f t="shared" si="2"/>
        <v>0</v>
      </c>
      <c r="N29" s="1"/>
      <c r="O29" s="1"/>
      <c r="P29" s="1"/>
    </row>
    <row r="30" spans="1:16" ht="24">
      <c r="A30" s="9" t="s">
        <v>52</v>
      </c>
      <c r="B30" s="24" t="s">
        <v>53</v>
      </c>
      <c r="C30" s="15">
        <v>0</v>
      </c>
      <c r="D30" s="28">
        <v>50000</v>
      </c>
      <c r="E30" s="28">
        <v>50000</v>
      </c>
      <c r="F30" s="12"/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12">
        <f t="shared" si="2"/>
        <v>0</v>
      </c>
      <c r="N30" s="1"/>
      <c r="O30" s="1"/>
      <c r="P30" s="1"/>
    </row>
    <row r="31" spans="1:16" ht="24">
      <c r="A31" s="9" t="s">
        <v>54</v>
      </c>
      <c r="B31" s="5" t="s">
        <v>55</v>
      </c>
      <c r="C31" s="5" t="s">
        <v>56</v>
      </c>
      <c r="D31" s="7">
        <f t="shared" ref="D31" si="4">SUM(D32:D40)</f>
        <v>6706000</v>
      </c>
      <c r="E31" s="7">
        <f t="shared" ref="E31:L31" si="5">SUM(E32:E40)</f>
        <v>6706000</v>
      </c>
      <c r="F31" s="8"/>
      <c r="G31" s="8">
        <f t="shared" si="5"/>
        <v>0</v>
      </c>
      <c r="H31" s="8">
        <f t="shared" si="5"/>
        <v>0</v>
      </c>
      <c r="I31" s="8">
        <f t="shared" si="5"/>
        <v>0</v>
      </c>
      <c r="J31" s="8">
        <f t="shared" si="5"/>
        <v>0</v>
      </c>
      <c r="K31" s="8">
        <f t="shared" si="5"/>
        <v>0</v>
      </c>
      <c r="L31" s="8">
        <f t="shared" si="5"/>
        <v>4305</v>
      </c>
      <c r="M31" s="12">
        <f t="shared" si="2"/>
        <v>4305</v>
      </c>
      <c r="N31" s="41"/>
      <c r="O31" s="41"/>
      <c r="P31" s="41"/>
    </row>
    <row r="32" spans="1:16">
      <c r="A32" s="9" t="s">
        <v>12</v>
      </c>
      <c r="B32" s="31" t="s">
        <v>57</v>
      </c>
      <c r="C32" s="32" t="s">
        <v>56</v>
      </c>
      <c r="D32" s="33">
        <v>2000000</v>
      </c>
      <c r="E32" s="33">
        <v>2000000</v>
      </c>
      <c r="F32" s="34"/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12">
        <f t="shared" si="2"/>
        <v>0</v>
      </c>
      <c r="N32" s="41"/>
      <c r="O32" s="41"/>
      <c r="P32" s="41"/>
    </row>
    <row r="33" spans="1:16" ht="72.75">
      <c r="A33" s="9" t="s">
        <v>14</v>
      </c>
      <c r="B33" s="36" t="s">
        <v>58</v>
      </c>
      <c r="C33" s="32" t="s">
        <v>56</v>
      </c>
      <c r="D33" s="33">
        <v>550000</v>
      </c>
      <c r="E33" s="33">
        <v>550000</v>
      </c>
      <c r="F33" s="34"/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12">
        <f t="shared" si="2"/>
        <v>0</v>
      </c>
      <c r="N33" s="41"/>
      <c r="O33" s="41"/>
      <c r="P33" s="41"/>
    </row>
    <row r="34" spans="1:16" ht="24.75">
      <c r="A34" s="9" t="s">
        <v>16</v>
      </c>
      <c r="B34" s="37" t="s">
        <v>59</v>
      </c>
      <c r="C34" s="32" t="s">
        <v>56</v>
      </c>
      <c r="D34" s="33">
        <v>270000</v>
      </c>
      <c r="E34" s="33">
        <v>270000</v>
      </c>
      <c r="F34" s="34"/>
      <c r="G34" s="12">
        <v>0</v>
      </c>
      <c r="H34" s="34"/>
      <c r="I34" s="12">
        <v>0</v>
      </c>
      <c r="J34" s="12">
        <v>0</v>
      </c>
      <c r="K34" s="12">
        <v>0</v>
      </c>
      <c r="L34" s="12">
        <v>0</v>
      </c>
      <c r="M34" s="12">
        <f t="shared" ref="M34:M74" si="6">SUM(F34:L34)</f>
        <v>0</v>
      </c>
      <c r="N34" s="41"/>
      <c r="O34" s="41"/>
      <c r="P34" s="41"/>
    </row>
    <row r="35" spans="1:16">
      <c r="A35" s="9" t="s">
        <v>18</v>
      </c>
      <c r="B35" s="31" t="s">
        <v>60</v>
      </c>
      <c r="C35" s="32" t="s">
        <v>56</v>
      </c>
      <c r="D35" s="33">
        <v>30000</v>
      </c>
      <c r="E35" s="33">
        <v>30000</v>
      </c>
      <c r="F35" s="12"/>
      <c r="G35" s="12">
        <v>0</v>
      </c>
      <c r="H35" s="12"/>
      <c r="I35" s="12">
        <f t="shared" ref="I35:L40" si="7">H35</f>
        <v>0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6"/>
        <v>0</v>
      </c>
      <c r="N35" s="1"/>
      <c r="O35" s="1"/>
      <c r="P35" s="1"/>
    </row>
    <row r="36" spans="1:16" ht="24">
      <c r="A36" s="9" t="s">
        <v>20</v>
      </c>
      <c r="B36" s="38" t="s">
        <v>61</v>
      </c>
      <c r="C36" s="32" t="s">
        <v>56</v>
      </c>
      <c r="D36" s="33">
        <v>50000</v>
      </c>
      <c r="E36" s="33">
        <v>50000</v>
      </c>
      <c r="F36" s="12"/>
      <c r="G36" s="12">
        <v>0</v>
      </c>
      <c r="H36" s="12"/>
      <c r="I36" s="12">
        <v>0</v>
      </c>
      <c r="J36" s="12">
        <f>I36</f>
        <v>0</v>
      </c>
      <c r="K36" s="12">
        <f t="shared" si="7"/>
        <v>0</v>
      </c>
      <c r="L36" s="12">
        <f t="shared" si="7"/>
        <v>0</v>
      </c>
      <c r="M36" s="12">
        <f t="shared" si="6"/>
        <v>0</v>
      </c>
      <c r="N36" s="1"/>
      <c r="O36" s="1"/>
      <c r="P36" s="1"/>
    </row>
    <row r="37" spans="1:16">
      <c r="A37" s="9" t="s">
        <v>22</v>
      </c>
      <c r="B37" s="39" t="s">
        <v>62</v>
      </c>
      <c r="C37" s="9" t="s">
        <v>56</v>
      </c>
      <c r="D37" s="40">
        <v>259000</v>
      </c>
      <c r="E37" s="40">
        <v>259000</v>
      </c>
      <c r="F37" s="12"/>
      <c r="G37" s="12">
        <v>0</v>
      </c>
      <c r="H37" s="12"/>
      <c r="I37" s="12">
        <v>0</v>
      </c>
      <c r="J37" s="12">
        <f>I37</f>
        <v>0</v>
      </c>
      <c r="K37" s="12">
        <f t="shared" si="7"/>
        <v>0</v>
      </c>
      <c r="L37" s="12">
        <f t="shared" si="7"/>
        <v>0</v>
      </c>
      <c r="M37" s="12">
        <f t="shared" si="6"/>
        <v>0</v>
      </c>
      <c r="N37" s="1"/>
      <c r="O37" s="1"/>
      <c r="P37" s="1"/>
    </row>
    <row r="38" spans="1:16">
      <c r="A38" s="9" t="s">
        <v>24</v>
      </c>
      <c r="B38" s="39" t="s">
        <v>63</v>
      </c>
      <c r="C38" s="9"/>
      <c r="D38" s="40">
        <v>22000</v>
      </c>
      <c r="E38" s="40">
        <v>22000</v>
      </c>
      <c r="F38" s="12"/>
      <c r="G38" s="12">
        <v>0</v>
      </c>
      <c r="H38" s="12"/>
      <c r="I38" s="12">
        <v>0</v>
      </c>
      <c r="J38" s="12">
        <f>I38</f>
        <v>0</v>
      </c>
      <c r="K38" s="12">
        <f t="shared" si="7"/>
        <v>0</v>
      </c>
      <c r="L38" s="12">
        <v>4305</v>
      </c>
      <c r="M38" s="12">
        <f t="shared" si="6"/>
        <v>4305</v>
      </c>
      <c r="N38" s="1"/>
      <c r="O38" s="1"/>
      <c r="P38" s="1"/>
    </row>
    <row r="39" spans="1:16" ht="24">
      <c r="A39" s="9" t="s">
        <v>26</v>
      </c>
      <c r="B39" s="39" t="s">
        <v>64</v>
      </c>
      <c r="C39" s="9"/>
      <c r="D39" s="40">
        <v>25000</v>
      </c>
      <c r="E39" s="40">
        <v>25000</v>
      </c>
      <c r="F39" s="12"/>
      <c r="G39" s="12">
        <v>0</v>
      </c>
      <c r="H39" s="12"/>
      <c r="I39" s="12">
        <v>0</v>
      </c>
      <c r="J39" s="12">
        <v>0</v>
      </c>
      <c r="K39" s="12">
        <f t="shared" si="7"/>
        <v>0</v>
      </c>
      <c r="L39" s="12">
        <v>0</v>
      </c>
      <c r="M39" s="12">
        <f t="shared" si="6"/>
        <v>0</v>
      </c>
      <c r="N39" s="1"/>
      <c r="O39" s="1"/>
      <c r="P39" s="1"/>
    </row>
    <row r="40" spans="1:16">
      <c r="A40" s="9" t="s">
        <v>28</v>
      </c>
      <c r="B40" s="39" t="s">
        <v>65</v>
      </c>
      <c r="C40" s="9" t="s">
        <v>56</v>
      </c>
      <c r="D40" s="40">
        <v>3500000</v>
      </c>
      <c r="E40" s="40">
        <v>3500000</v>
      </c>
      <c r="F40" s="12"/>
      <c r="G40" s="12">
        <v>0</v>
      </c>
      <c r="H40" s="12"/>
      <c r="I40" s="12">
        <v>0</v>
      </c>
      <c r="J40" s="12">
        <v>0</v>
      </c>
      <c r="K40" s="12">
        <f t="shared" si="7"/>
        <v>0</v>
      </c>
      <c r="L40" s="12">
        <v>0</v>
      </c>
      <c r="M40" s="12">
        <f t="shared" si="6"/>
        <v>0</v>
      </c>
      <c r="N40" s="1"/>
      <c r="O40" s="1"/>
      <c r="P40" s="1"/>
    </row>
    <row r="41" spans="1:16">
      <c r="A41" s="4" t="s">
        <v>66</v>
      </c>
      <c r="B41" s="4" t="s">
        <v>67</v>
      </c>
      <c r="C41" s="9" t="s">
        <v>56</v>
      </c>
      <c r="D41" s="42">
        <f t="shared" ref="D41" si="8">SUM(D42:D73)</f>
        <v>388160</v>
      </c>
      <c r="E41" s="42">
        <f t="shared" ref="E41:K41" si="9">SUM(E42:E73)</f>
        <v>388160</v>
      </c>
      <c r="F41" s="42"/>
      <c r="G41" s="42">
        <f t="shared" si="9"/>
        <v>0</v>
      </c>
      <c r="H41" s="42"/>
      <c r="I41" s="42">
        <f t="shared" si="9"/>
        <v>0</v>
      </c>
      <c r="J41" s="42">
        <f t="shared" si="9"/>
        <v>0</v>
      </c>
      <c r="K41" s="42">
        <f t="shared" si="9"/>
        <v>0</v>
      </c>
      <c r="L41" s="42">
        <f>SUM(L42:L73)</f>
        <v>75021.8</v>
      </c>
      <c r="M41" s="12">
        <f t="shared" si="6"/>
        <v>75021.8</v>
      </c>
      <c r="N41" s="1"/>
      <c r="O41" s="1"/>
      <c r="P41" s="1"/>
    </row>
    <row r="42" spans="1:16">
      <c r="A42" s="9" t="s">
        <v>12</v>
      </c>
      <c r="B42" s="43" t="s">
        <v>68</v>
      </c>
      <c r="C42" s="9" t="s">
        <v>56</v>
      </c>
      <c r="D42" s="40">
        <v>8000</v>
      </c>
      <c r="E42" s="40">
        <v>8000</v>
      </c>
      <c r="F42" s="12"/>
      <c r="G42" s="12">
        <v>0</v>
      </c>
      <c r="H42" s="12"/>
      <c r="I42" s="12">
        <v>0</v>
      </c>
      <c r="J42" s="12">
        <v>0</v>
      </c>
      <c r="K42" s="12">
        <v>0</v>
      </c>
      <c r="L42" s="12">
        <v>6636.47</v>
      </c>
      <c r="M42" s="12">
        <f t="shared" si="6"/>
        <v>6636.47</v>
      </c>
      <c r="N42" s="1"/>
      <c r="O42" s="1"/>
      <c r="P42" s="1"/>
    </row>
    <row r="43" spans="1:16">
      <c r="A43" s="9" t="s">
        <v>14</v>
      </c>
      <c r="B43" s="43" t="s">
        <v>68</v>
      </c>
      <c r="C43" s="9"/>
      <c r="D43" s="40">
        <v>8000</v>
      </c>
      <c r="E43" s="40">
        <v>8000</v>
      </c>
      <c r="F43" s="12"/>
      <c r="G43" s="12">
        <v>0</v>
      </c>
      <c r="H43" s="12"/>
      <c r="I43" s="12">
        <v>0</v>
      </c>
      <c r="J43" s="12">
        <v>0</v>
      </c>
      <c r="K43" s="12">
        <v>0</v>
      </c>
      <c r="L43" s="12">
        <v>0</v>
      </c>
      <c r="M43" s="12">
        <f t="shared" si="6"/>
        <v>0</v>
      </c>
      <c r="N43" s="1"/>
      <c r="O43" s="1"/>
      <c r="P43" s="1"/>
    </row>
    <row r="44" spans="1:16">
      <c r="A44" s="9" t="s">
        <v>16</v>
      </c>
      <c r="B44" s="43" t="s">
        <v>69</v>
      </c>
      <c r="C44" s="9" t="s">
        <v>56</v>
      </c>
      <c r="D44" s="40">
        <v>1600</v>
      </c>
      <c r="E44" s="40">
        <v>1600</v>
      </c>
      <c r="F44" s="12"/>
      <c r="G44" s="12">
        <v>0</v>
      </c>
      <c r="H44" s="12"/>
      <c r="I44" s="12">
        <v>0</v>
      </c>
      <c r="J44" s="12">
        <v>0</v>
      </c>
      <c r="K44" s="12">
        <v>0</v>
      </c>
      <c r="L44" s="12">
        <v>1442.88</v>
      </c>
      <c r="M44" s="12">
        <f t="shared" si="6"/>
        <v>1442.88</v>
      </c>
      <c r="N44" s="1"/>
      <c r="O44" s="1"/>
      <c r="P44" s="1"/>
    </row>
    <row r="45" spans="1:16" ht="24">
      <c r="A45" s="9" t="s">
        <v>18</v>
      </c>
      <c r="B45" s="44" t="s">
        <v>70</v>
      </c>
      <c r="C45" s="9" t="s">
        <v>56</v>
      </c>
      <c r="D45" s="40">
        <v>1340</v>
      </c>
      <c r="E45" s="40">
        <v>1340</v>
      </c>
      <c r="F45" s="12"/>
      <c r="G45" s="12">
        <v>0</v>
      </c>
      <c r="H45" s="12"/>
      <c r="I45" s="12">
        <v>0</v>
      </c>
      <c r="J45" s="12">
        <v>0</v>
      </c>
      <c r="K45" s="12">
        <v>0</v>
      </c>
      <c r="L45" s="12">
        <v>2754</v>
      </c>
      <c r="M45" s="12">
        <f t="shared" si="6"/>
        <v>2754</v>
      </c>
      <c r="N45" s="1"/>
      <c r="O45" s="1"/>
      <c r="P45" s="1"/>
    </row>
    <row r="46" spans="1:16">
      <c r="A46" s="9" t="s">
        <v>20</v>
      </c>
      <c r="B46" s="43" t="s">
        <v>71</v>
      </c>
      <c r="C46" s="9" t="s">
        <v>56</v>
      </c>
      <c r="D46" s="40">
        <v>1800</v>
      </c>
      <c r="E46" s="40">
        <v>1800</v>
      </c>
      <c r="F46" s="12"/>
      <c r="G46" s="12">
        <v>0</v>
      </c>
      <c r="H46" s="12"/>
      <c r="I46" s="12">
        <v>0</v>
      </c>
      <c r="J46" s="12">
        <v>0</v>
      </c>
      <c r="K46" s="12">
        <v>0</v>
      </c>
      <c r="L46" s="12">
        <v>1816.34</v>
      </c>
      <c r="M46" s="12">
        <f t="shared" si="6"/>
        <v>1816.34</v>
      </c>
      <c r="N46" s="1"/>
      <c r="O46" s="1"/>
      <c r="P46" s="1"/>
    </row>
    <row r="47" spans="1:16" ht="24">
      <c r="A47" s="9" t="s">
        <v>22</v>
      </c>
      <c r="B47" s="44" t="s">
        <v>72</v>
      </c>
      <c r="C47" s="9" t="s">
        <v>56</v>
      </c>
      <c r="D47" s="40">
        <v>1500</v>
      </c>
      <c r="E47" s="40">
        <v>1500</v>
      </c>
      <c r="F47" s="12"/>
      <c r="G47" s="12">
        <v>0</v>
      </c>
      <c r="H47" s="12"/>
      <c r="I47" s="12">
        <v>0</v>
      </c>
      <c r="J47" s="12">
        <v>0</v>
      </c>
      <c r="K47" s="12">
        <v>0</v>
      </c>
      <c r="L47" s="12">
        <v>1307.74</v>
      </c>
      <c r="M47" s="12">
        <f t="shared" si="6"/>
        <v>1307.74</v>
      </c>
      <c r="N47" s="1"/>
      <c r="O47" s="1"/>
      <c r="P47" s="1"/>
    </row>
    <row r="48" spans="1:16">
      <c r="A48" s="9" t="s">
        <v>24</v>
      </c>
      <c r="B48" s="43" t="s">
        <v>73</v>
      </c>
      <c r="C48" s="9" t="s">
        <v>56</v>
      </c>
      <c r="D48" s="40">
        <v>1500</v>
      </c>
      <c r="E48" s="40">
        <v>1500</v>
      </c>
      <c r="F48" s="12"/>
      <c r="G48" s="12">
        <v>0</v>
      </c>
      <c r="H48" s="12"/>
      <c r="I48" s="12">
        <v>0</v>
      </c>
      <c r="J48" s="12">
        <v>0</v>
      </c>
      <c r="K48" s="12">
        <v>0</v>
      </c>
      <c r="L48" s="12">
        <v>4650.63</v>
      </c>
      <c r="M48" s="12">
        <f t="shared" si="6"/>
        <v>4650.63</v>
      </c>
      <c r="N48" s="1"/>
      <c r="O48" s="1"/>
      <c r="P48" s="1"/>
    </row>
    <row r="49" spans="1:16">
      <c r="A49" s="9" t="s">
        <v>26</v>
      </c>
      <c r="B49" s="43" t="s">
        <v>74</v>
      </c>
      <c r="C49" s="9" t="s">
        <v>56</v>
      </c>
      <c r="D49" s="40">
        <v>2000</v>
      </c>
      <c r="E49" s="40">
        <v>2000</v>
      </c>
      <c r="F49" s="12"/>
      <c r="G49" s="12">
        <v>0</v>
      </c>
      <c r="H49" s="12"/>
      <c r="I49" s="12">
        <v>0</v>
      </c>
      <c r="J49" s="12">
        <v>0</v>
      </c>
      <c r="K49" s="12">
        <v>0</v>
      </c>
      <c r="L49" s="12">
        <v>1404</v>
      </c>
      <c r="M49" s="12">
        <f t="shared" si="6"/>
        <v>1404</v>
      </c>
      <c r="N49" s="1"/>
      <c r="O49" s="1"/>
      <c r="P49" s="1"/>
    </row>
    <row r="50" spans="1:16">
      <c r="A50" s="9" t="s">
        <v>28</v>
      </c>
      <c r="B50" s="43" t="s">
        <v>75</v>
      </c>
      <c r="C50" s="9" t="s">
        <v>56</v>
      </c>
      <c r="D50" s="40">
        <v>3300</v>
      </c>
      <c r="E50" s="40">
        <v>3300</v>
      </c>
      <c r="F50" s="12"/>
      <c r="G50" s="12">
        <v>0</v>
      </c>
      <c r="H50" s="12"/>
      <c r="I50" s="12">
        <v>0</v>
      </c>
      <c r="J50" s="12">
        <v>0</v>
      </c>
      <c r="K50" s="12">
        <v>0</v>
      </c>
      <c r="L50" s="12">
        <v>0</v>
      </c>
      <c r="M50" s="12">
        <f t="shared" si="6"/>
        <v>0</v>
      </c>
      <c r="N50" s="1"/>
      <c r="O50" s="1"/>
      <c r="P50" s="1"/>
    </row>
    <row r="51" spans="1:16">
      <c r="A51" s="9" t="s">
        <v>30</v>
      </c>
      <c r="B51" s="43" t="s">
        <v>76</v>
      </c>
      <c r="C51" s="9" t="s">
        <v>56</v>
      </c>
      <c r="D51" s="40">
        <v>16500</v>
      </c>
      <c r="E51" s="40">
        <v>16500</v>
      </c>
      <c r="F51" s="12"/>
      <c r="G51" s="12">
        <v>0</v>
      </c>
      <c r="H51" s="12"/>
      <c r="I51" s="12">
        <v>0</v>
      </c>
      <c r="J51" s="12">
        <v>0</v>
      </c>
      <c r="K51" s="12">
        <v>0</v>
      </c>
      <c r="L51" s="12">
        <v>0</v>
      </c>
      <c r="M51" s="12">
        <f t="shared" si="6"/>
        <v>0</v>
      </c>
      <c r="N51" s="1"/>
      <c r="O51" s="1"/>
      <c r="P51" s="1"/>
    </row>
    <row r="52" spans="1:16">
      <c r="A52" s="9" t="s">
        <v>32</v>
      </c>
      <c r="B52" s="43" t="s">
        <v>77</v>
      </c>
      <c r="C52" s="9" t="s">
        <v>56</v>
      </c>
      <c r="D52" s="40">
        <v>4120</v>
      </c>
      <c r="E52" s="40">
        <v>4120</v>
      </c>
      <c r="F52" s="12"/>
      <c r="G52" s="12">
        <v>0</v>
      </c>
      <c r="H52" s="12"/>
      <c r="I52" s="12">
        <v>0</v>
      </c>
      <c r="J52" s="12">
        <v>0</v>
      </c>
      <c r="K52" s="12">
        <v>0</v>
      </c>
      <c r="L52" s="12">
        <v>0</v>
      </c>
      <c r="M52" s="12">
        <f t="shared" si="6"/>
        <v>0</v>
      </c>
      <c r="N52" s="1"/>
      <c r="O52" s="1"/>
      <c r="P52" s="1"/>
    </row>
    <row r="53" spans="1:16" ht="24">
      <c r="A53" s="9" t="s">
        <v>36</v>
      </c>
      <c r="B53" s="44" t="s">
        <v>78</v>
      </c>
      <c r="C53" s="9" t="s">
        <v>56</v>
      </c>
      <c r="D53" s="40">
        <v>4000</v>
      </c>
      <c r="E53" s="40">
        <v>4000</v>
      </c>
      <c r="F53" s="12"/>
      <c r="G53" s="12">
        <v>0</v>
      </c>
      <c r="H53" s="12"/>
      <c r="I53" s="12">
        <v>0</v>
      </c>
      <c r="J53" s="12">
        <v>0</v>
      </c>
      <c r="K53" s="12">
        <v>0</v>
      </c>
      <c r="L53" s="12">
        <v>0</v>
      </c>
      <c r="M53" s="12">
        <f t="shared" si="6"/>
        <v>0</v>
      </c>
      <c r="N53" s="1"/>
      <c r="O53" s="1"/>
      <c r="P53" s="1"/>
    </row>
    <row r="54" spans="1:16">
      <c r="A54" s="9" t="s">
        <v>38</v>
      </c>
      <c r="B54" s="43" t="s">
        <v>79</v>
      </c>
      <c r="C54" s="9" t="s">
        <v>56</v>
      </c>
      <c r="D54" s="40">
        <v>2000</v>
      </c>
      <c r="E54" s="40">
        <v>2000</v>
      </c>
      <c r="F54" s="12"/>
      <c r="G54" s="12">
        <v>0</v>
      </c>
      <c r="H54" s="12"/>
      <c r="I54" s="12">
        <v>0</v>
      </c>
      <c r="J54" s="12">
        <v>0</v>
      </c>
      <c r="K54" s="12">
        <v>0</v>
      </c>
      <c r="L54" s="12">
        <v>0</v>
      </c>
      <c r="M54" s="12">
        <f t="shared" si="6"/>
        <v>0</v>
      </c>
      <c r="N54" s="1"/>
      <c r="O54" s="1"/>
      <c r="P54" s="1"/>
    </row>
    <row r="55" spans="1:16">
      <c r="A55" s="9" t="s">
        <v>40</v>
      </c>
      <c r="B55" s="43" t="s">
        <v>80</v>
      </c>
      <c r="C55" s="9" t="s">
        <v>56</v>
      </c>
      <c r="D55" s="40">
        <v>1000</v>
      </c>
      <c r="E55" s="40">
        <v>1000</v>
      </c>
      <c r="F55" s="12"/>
      <c r="G55" s="12">
        <v>0</v>
      </c>
      <c r="H55" s="12"/>
      <c r="I55" s="12">
        <v>0</v>
      </c>
      <c r="J55" s="12">
        <v>0</v>
      </c>
      <c r="K55" s="12">
        <v>0</v>
      </c>
      <c r="L55" s="12">
        <v>0</v>
      </c>
      <c r="M55" s="12">
        <f t="shared" si="6"/>
        <v>0</v>
      </c>
      <c r="N55" s="1"/>
      <c r="O55" s="1"/>
      <c r="P55" s="1"/>
    </row>
    <row r="56" spans="1:16">
      <c r="A56" s="9" t="s">
        <v>42</v>
      </c>
      <c r="B56" s="43" t="s">
        <v>81</v>
      </c>
      <c r="C56" s="9" t="s">
        <v>56</v>
      </c>
      <c r="D56" s="40">
        <v>10000</v>
      </c>
      <c r="E56" s="40">
        <v>10000</v>
      </c>
      <c r="F56" s="12"/>
      <c r="G56" s="12">
        <v>0</v>
      </c>
      <c r="H56" s="12"/>
      <c r="I56" s="12">
        <v>0</v>
      </c>
      <c r="J56" s="12">
        <v>0</v>
      </c>
      <c r="K56" s="12">
        <v>0</v>
      </c>
      <c r="L56" s="12">
        <v>0</v>
      </c>
      <c r="M56" s="12">
        <f t="shared" si="6"/>
        <v>0</v>
      </c>
      <c r="N56" s="1"/>
      <c r="O56" s="1"/>
      <c r="P56" s="1"/>
    </row>
    <row r="57" spans="1:16">
      <c r="A57" s="9" t="s">
        <v>44</v>
      </c>
      <c r="B57" s="43" t="s">
        <v>82</v>
      </c>
      <c r="C57" s="9" t="s">
        <v>56</v>
      </c>
      <c r="D57" s="40">
        <v>4000</v>
      </c>
      <c r="E57" s="40">
        <v>4000</v>
      </c>
      <c r="F57" s="12"/>
      <c r="G57" s="12">
        <v>0</v>
      </c>
      <c r="H57" s="12"/>
      <c r="I57" s="12">
        <v>0</v>
      </c>
      <c r="J57" s="12">
        <v>0</v>
      </c>
      <c r="K57" s="12">
        <v>0</v>
      </c>
      <c r="L57" s="12">
        <v>1801.44</v>
      </c>
      <c r="M57" s="12">
        <f t="shared" si="6"/>
        <v>1801.44</v>
      </c>
      <c r="N57" s="1"/>
      <c r="O57" s="1"/>
      <c r="P57" s="1"/>
    </row>
    <row r="58" spans="1:16">
      <c r="A58" s="9" t="s">
        <v>46</v>
      </c>
      <c r="B58" s="43" t="s">
        <v>83</v>
      </c>
      <c r="C58" s="9" t="s">
        <v>56</v>
      </c>
      <c r="D58" s="40">
        <v>8000</v>
      </c>
      <c r="E58" s="40">
        <v>8000</v>
      </c>
      <c r="F58" s="12"/>
      <c r="G58" s="12">
        <v>0</v>
      </c>
      <c r="H58" s="12"/>
      <c r="I58" s="12">
        <v>0</v>
      </c>
      <c r="J58" s="12">
        <v>0</v>
      </c>
      <c r="K58" s="12">
        <v>0</v>
      </c>
      <c r="L58" s="12">
        <v>0</v>
      </c>
      <c r="M58" s="12">
        <f t="shared" si="6"/>
        <v>0</v>
      </c>
      <c r="N58" s="1"/>
      <c r="O58" s="1"/>
      <c r="P58" s="1"/>
    </row>
    <row r="59" spans="1:16">
      <c r="A59" s="9" t="s">
        <v>48</v>
      </c>
      <c r="B59" s="43" t="s">
        <v>84</v>
      </c>
      <c r="C59" s="9" t="s">
        <v>56</v>
      </c>
      <c r="D59" s="40">
        <v>3000</v>
      </c>
      <c r="E59" s="40">
        <v>3000</v>
      </c>
      <c r="F59" s="12"/>
      <c r="G59" s="12">
        <v>0</v>
      </c>
      <c r="H59" s="12"/>
      <c r="I59" s="12">
        <v>0</v>
      </c>
      <c r="J59" s="12">
        <v>0</v>
      </c>
      <c r="K59" s="12">
        <v>0</v>
      </c>
      <c r="L59" s="12">
        <v>0</v>
      </c>
      <c r="M59" s="12">
        <f t="shared" si="6"/>
        <v>0</v>
      </c>
      <c r="N59" s="1"/>
      <c r="O59" s="1"/>
      <c r="P59" s="1"/>
    </row>
    <row r="60" spans="1:16">
      <c r="A60" s="9" t="s">
        <v>50</v>
      </c>
      <c r="B60" s="43" t="s">
        <v>85</v>
      </c>
      <c r="C60" s="9" t="s">
        <v>56</v>
      </c>
      <c r="D60" s="40">
        <v>1500</v>
      </c>
      <c r="E60" s="40">
        <v>1500</v>
      </c>
      <c r="F60" s="12"/>
      <c r="G60" s="12">
        <v>0</v>
      </c>
      <c r="H60" s="12"/>
      <c r="I60" s="12">
        <v>0</v>
      </c>
      <c r="J60" s="12">
        <v>0</v>
      </c>
      <c r="K60" s="12">
        <v>0</v>
      </c>
      <c r="L60" s="12">
        <v>0</v>
      </c>
      <c r="M60" s="12">
        <f t="shared" si="6"/>
        <v>0</v>
      </c>
      <c r="N60" s="1"/>
      <c r="O60" s="1"/>
      <c r="P60" s="1"/>
    </row>
    <row r="61" spans="1:16">
      <c r="A61" s="9" t="s">
        <v>52</v>
      </c>
      <c r="B61" s="43" t="s">
        <v>86</v>
      </c>
      <c r="C61" s="9" t="s">
        <v>56</v>
      </c>
      <c r="D61" s="40">
        <v>20000</v>
      </c>
      <c r="E61" s="40">
        <v>20000</v>
      </c>
      <c r="F61" s="12"/>
      <c r="G61" s="12">
        <v>0</v>
      </c>
      <c r="H61" s="12"/>
      <c r="I61" s="12">
        <v>0</v>
      </c>
      <c r="J61" s="12">
        <v>0</v>
      </c>
      <c r="K61" s="12">
        <v>0</v>
      </c>
      <c r="L61" s="12">
        <v>0</v>
      </c>
      <c r="M61" s="12">
        <f t="shared" si="6"/>
        <v>0</v>
      </c>
      <c r="N61" s="1"/>
      <c r="O61" s="1"/>
      <c r="P61" s="1"/>
    </row>
    <row r="62" spans="1:16">
      <c r="A62" s="9" t="s">
        <v>87</v>
      </c>
      <c r="B62" s="43" t="s">
        <v>88</v>
      </c>
      <c r="C62" s="9" t="s">
        <v>56</v>
      </c>
      <c r="D62" s="40">
        <v>3000</v>
      </c>
      <c r="E62" s="40">
        <v>3000</v>
      </c>
      <c r="F62" s="12"/>
      <c r="G62" s="12">
        <v>0</v>
      </c>
      <c r="H62" s="12"/>
      <c r="I62" s="12">
        <v>0</v>
      </c>
      <c r="J62" s="12">
        <v>0</v>
      </c>
      <c r="K62" s="12">
        <v>0</v>
      </c>
      <c r="L62" s="12">
        <v>0</v>
      </c>
      <c r="M62" s="12">
        <f t="shared" si="6"/>
        <v>0</v>
      </c>
      <c r="N62" s="1"/>
      <c r="O62" s="1"/>
      <c r="P62" s="1"/>
    </row>
    <row r="63" spans="1:16">
      <c r="A63" s="9" t="s">
        <v>89</v>
      </c>
      <c r="B63" s="43" t="s">
        <v>90</v>
      </c>
      <c r="C63" s="9" t="s">
        <v>56</v>
      </c>
      <c r="D63" s="40">
        <v>2000</v>
      </c>
      <c r="E63" s="40">
        <v>2000</v>
      </c>
      <c r="F63" s="12"/>
      <c r="G63" s="12">
        <v>0</v>
      </c>
      <c r="H63" s="12"/>
      <c r="I63" s="12">
        <v>0</v>
      </c>
      <c r="J63" s="12">
        <v>0</v>
      </c>
      <c r="K63" s="12">
        <v>0</v>
      </c>
      <c r="L63" s="12">
        <v>0</v>
      </c>
      <c r="M63" s="12">
        <f t="shared" si="6"/>
        <v>0</v>
      </c>
      <c r="N63" s="1"/>
      <c r="O63" s="1"/>
      <c r="P63" s="1"/>
    </row>
    <row r="64" spans="1:16">
      <c r="A64" s="9" t="s">
        <v>91</v>
      </c>
      <c r="B64" s="43" t="s">
        <v>92</v>
      </c>
      <c r="C64" s="9" t="s">
        <v>56</v>
      </c>
      <c r="D64" s="40">
        <v>10000</v>
      </c>
      <c r="E64" s="40">
        <v>10000</v>
      </c>
      <c r="F64" s="12"/>
      <c r="G64" s="12">
        <v>0</v>
      </c>
      <c r="H64" s="12"/>
      <c r="I64" s="12">
        <v>0</v>
      </c>
      <c r="J64" s="12">
        <v>0</v>
      </c>
      <c r="K64" s="12">
        <v>0</v>
      </c>
      <c r="L64" s="12">
        <v>0</v>
      </c>
      <c r="M64" s="12">
        <f t="shared" si="6"/>
        <v>0</v>
      </c>
      <c r="N64" s="1"/>
      <c r="O64" s="1"/>
      <c r="P64" s="1"/>
    </row>
    <row r="65" spans="1:16">
      <c r="A65" s="9" t="s">
        <v>93</v>
      </c>
      <c r="B65" s="43" t="s">
        <v>94</v>
      </c>
      <c r="C65" s="9" t="s">
        <v>56</v>
      </c>
      <c r="D65" s="40">
        <v>40000</v>
      </c>
      <c r="E65" s="40">
        <v>40000</v>
      </c>
      <c r="F65" s="12"/>
      <c r="G65" s="12">
        <v>0</v>
      </c>
      <c r="H65" s="12"/>
      <c r="I65" s="12">
        <v>0</v>
      </c>
      <c r="J65" s="12">
        <v>0</v>
      </c>
      <c r="K65" s="12">
        <v>0</v>
      </c>
      <c r="L65" s="12">
        <v>3120</v>
      </c>
      <c r="M65" s="12">
        <f t="shared" si="6"/>
        <v>3120</v>
      </c>
      <c r="N65" s="1"/>
      <c r="O65" s="1"/>
      <c r="P65" s="1"/>
    </row>
    <row r="66" spans="1:16" ht="24">
      <c r="A66" s="9" t="s">
        <v>95</v>
      </c>
      <c r="B66" s="44" t="s">
        <v>96</v>
      </c>
      <c r="C66" s="9" t="s">
        <v>56</v>
      </c>
      <c r="D66" s="40">
        <v>32500</v>
      </c>
      <c r="E66" s="40">
        <v>32500</v>
      </c>
      <c r="F66" s="12"/>
      <c r="G66" s="12">
        <v>0</v>
      </c>
      <c r="H66" s="12"/>
      <c r="I66" s="12">
        <v>0</v>
      </c>
      <c r="J66" s="12">
        <v>0</v>
      </c>
      <c r="K66" s="12">
        <v>0</v>
      </c>
      <c r="L66" s="12">
        <v>4518</v>
      </c>
      <c r="M66" s="12">
        <f t="shared" si="6"/>
        <v>4518</v>
      </c>
      <c r="N66" s="1"/>
      <c r="O66" s="1"/>
      <c r="P66" s="1"/>
    </row>
    <row r="67" spans="1:16">
      <c r="A67" s="9" t="s">
        <v>97</v>
      </c>
      <c r="B67" s="43" t="s">
        <v>98</v>
      </c>
      <c r="C67" s="9" t="s">
        <v>56</v>
      </c>
      <c r="D67" s="40">
        <v>160000</v>
      </c>
      <c r="E67" s="40">
        <v>160000</v>
      </c>
      <c r="F67" s="12"/>
      <c r="G67" s="12">
        <v>0</v>
      </c>
      <c r="H67" s="12"/>
      <c r="I67" s="12">
        <v>0</v>
      </c>
      <c r="J67" s="12">
        <v>0</v>
      </c>
      <c r="K67" s="12">
        <v>0</v>
      </c>
      <c r="L67" s="12">
        <v>45570.3</v>
      </c>
      <c r="M67" s="12">
        <f t="shared" si="6"/>
        <v>45570.3</v>
      </c>
      <c r="N67" s="1"/>
      <c r="O67" s="1"/>
      <c r="P67" s="1"/>
    </row>
    <row r="68" spans="1:16">
      <c r="A68" s="9" t="s">
        <v>99</v>
      </c>
      <c r="B68" s="43" t="s">
        <v>100</v>
      </c>
      <c r="C68" s="9" t="s">
        <v>56</v>
      </c>
      <c r="D68" s="40">
        <v>5000</v>
      </c>
      <c r="E68" s="40">
        <v>5000</v>
      </c>
      <c r="F68" s="12"/>
      <c r="G68" s="12">
        <v>0</v>
      </c>
      <c r="H68" s="12"/>
      <c r="I68" s="12">
        <v>0</v>
      </c>
      <c r="J68" s="12">
        <v>0</v>
      </c>
      <c r="K68" s="12">
        <v>0</v>
      </c>
      <c r="L68" s="12">
        <v>0</v>
      </c>
      <c r="M68" s="12">
        <f t="shared" si="6"/>
        <v>0</v>
      </c>
      <c r="N68" s="41"/>
      <c r="O68" s="41"/>
      <c r="P68" s="41"/>
    </row>
    <row r="69" spans="1:16">
      <c r="A69" s="9" t="s">
        <v>101</v>
      </c>
      <c r="B69" s="43" t="s">
        <v>102</v>
      </c>
      <c r="C69" s="9" t="s">
        <v>56</v>
      </c>
      <c r="D69" s="40">
        <v>6000</v>
      </c>
      <c r="E69" s="40">
        <v>6000</v>
      </c>
      <c r="F69" s="12"/>
      <c r="G69" s="12">
        <v>0</v>
      </c>
      <c r="H69" s="12"/>
      <c r="I69" s="12">
        <v>0</v>
      </c>
      <c r="J69" s="12">
        <v>0</v>
      </c>
      <c r="K69" s="12">
        <v>0</v>
      </c>
      <c r="L69" s="12">
        <v>0</v>
      </c>
      <c r="M69" s="12">
        <f t="shared" si="6"/>
        <v>0</v>
      </c>
    </row>
    <row r="70" spans="1:16">
      <c r="A70" s="9" t="s">
        <v>103</v>
      </c>
      <c r="B70" s="43" t="s">
        <v>104</v>
      </c>
      <c r="C70" s="9" t="s">
        <v>56</v>
      </c>
      <c r="D70" s="40">
        <v>500</v>
      </c>
      <c r="E70" s="40">
        <v>500</v>
      </c>
      <c r="F70" s="12"/>
      <c r="G70" s="12">
        <v>0</v>
      </c>
      <c r="H70" s="12"/>
      <c r="I70" s="12">
        <v>0</v>
      </c>
      <c r="J70" s="12">
        <v>0</v>
      </c>
      <c r="K70" s="12">
        <v>0</v>
      </c>
      <c r="L70" s="12">
        <v>0</v>
      </c>
      <c r="M70" s="12">
        <f t="shared" si="6"/>
        <v>0</v>
      </c>
    </row>
    <row r="71" spans="1:16">
      <c r="A71" s="9" t="s">
        <v>105</v>
      </c>
      <c r="B71" s="43" t="s">
        <v>106</v>
      </c>
      <c r="C71" s="9" t="s">
        <v>56</v>
      </c>
      <c r="D71" s="40">
        <v>1000</v>
      </c>
      <c r="E71" s="40">
        <v>1000</v>
      </c>
      <c r="F71" s="12"/>
      <c r="G71" s="12">
        <v>0</v>
      </c>
      <c r="H71" s="12"/>
      <c r="I71" s="12">
        <v>0</v>
      </c>
      <c r="J71" s="12">
        <v>0</v>
      </c>
      <c r="K71" s="12">
        <v>0</v>
      </c>
      <c r="L71" s="12">
        <v>0</v>
      </c>
      <c r="M71" s="12">
        <f t="shared" si="6"/>
        <v>0</v>
      </c>
    </row>
    <row r="72" spans="1:16" ht="24">
      <c r="A72" s="9" t="s">
        <v>107</v>
      </c>
      <c r="B72" s="44" t="s">
        <v>108</v>
      </c>
      <c r="C72" s="9" t="s">
        <v>56</v>
      </c>
      <c r="D72" s="40">
        <v>16000</v>
      </c>
      <c r="E72" s="40">
        <v>16000</v>
      </c>
      <c r="F72" s="12"/>
      <c r="G72" s="12">
        <v>0</v>
      </c>
      <c r="H72" s="12"/>
      <c r="I72" s="12">
        <v>0</v>
      </c>
      <c r="J72" s="12">
        <v>0</v>
      </c>
      <c r="K72" s="12">
        <v>0</v>
      </c>
      <c r="L72" s="12">
        <v>0</v>
      </c>
      <c r="M72" s="12">
        <f t="shared" si="6"/>
        <v>0</v>
      </c>
    </row>
    <row r="73" spans="1:16" ht="24">
      <c r="A73" s="9" t="s">
        <v>109</v>
      </c>
      <c r="B73" s="44" t="s">
        <v>110</v>
      </c>
      <c r="C73" s="9"/>
      <c r="D73" s="40">
        <v>9000</v>
      </c>
      <c r="E73" s="40">
        <v>9000</v>
      </c>
      <c r="F73" s="12"/>
      <c r="G73" s="12">
        <v>0</v>
      </c>
      <c r="H73" s="12"/>
      <c r="I73" s="12">
        <v>0</v>
      </c>
      <c r="J73" s="12">
        <v>0</v>
      </c>
      <c r="K73" s="12">
        <v>0</v>
      </c>
      <c r="L73" s="12">
        <v>0</v>
      </c>
      <c r="M73" s="12">
        <f t="shared" si="6"/>
        <v>0</v>
      </c>
    </row>
    <row r="74" spans="1:16">
      <c r="A74" s="4"/>
      <c r="B74" s="4" t="s">
        <v>111</v>
      </c>
      <c r="C74" s="45">
        <f>C9</f>
        <v>0</v>
      </c>
      <c r="D74" s="42">
        <f t="shared" ref="D74" si="10">D9+D31+D41</f>
        <v>9906163.5399999991</v>
      </c>
      <c r="E74" s="42">
        <f t="shared" ref="E74:J74" si="11">E9+E31+E41</f>
        <v>9906163.5399999991</v>
      </c>
      <c r="F74" s="46"/>
      <c r="G74" s="46">
        <f t="shared" si="11"/>
        <v>0</v>
      </c>
      <c r="H74" s="46"/>
      <c r="I74" s="46">
        <f t="shared" si="11"/>
        <v>0</v>
      </c>
      <c r="J74" s="46">
        <f t="shared" si="11"/>
        <v>0</v>
      </c>
      <c r="K74" s="46"/>
      <c r="L74" s="46">
        <f>L9+L31+L41</f>
        <v>79326.8</v>
      </c>
      <c r="M74" s="12">
        <f t="shared" si="6"/>
        <v>79326.8</v>
      </c>
    </row>
  </sheetData>
  <mergeCells count="9">
    <mergeCell ref="J1:M1"/>
    <mergeCell ref="C4:M4"/>
    <mergeCell ref="B6:M6"/>
    <mergeCell ref="A7:A8"/>
    <mergeCell ref="B7:B8"/>
    <mergeCell ref="C7:C8"/>
    <mergeCell ref="D7:D8"/>
    <mergeCell ref="F7:M7"/>
    <mergeCell ref="E7:E8"/>
  </mergeCells>
  <pageMargins left="0.7" right="0.7" top="0.75" bottom="0.75" header="0.3" footer="0.3"/>
  <pageSetup paperSize="9" scale="64" orientation="landscape" r:id="rId1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Adamski</dc:creator>
  <cp:lastModifiedBy>rulbrich</cp:lastModifiedBy>
  <cp:lastPrinted>2021-07-15T07:03:07Z</cp:lastPrinted>
  <dcterms:created xsi:type="dcterms:W3CDTF">2021-07-13T07:41:58Z</dcterms:created>
  <dcterms:modified xsi:type="dcterms:W3CDTF">2021-09-06T07:50:47Z</dcterms:modified>
</cp:coreProperties>
</file>