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1\22. przeglądy i naprawy - Respiratory\"/>
    </mc:Choice>
  </mc:AlternateContent>
  <xr:revisionPtr revIDLastSave="0" documentId="13_ncr:1_{94CFC57B-361D-4C1D-9160-E58AC6DAF8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2" r:id="rId1"/>
    <sheet name="Zadanie 2" sheetId="3" r:id="rId2"/>
    <sheet name="Zadanie 3" sheetId="4" r:id="rId3"/>
    <sheet name="Zadanie 4" sheetId="5" r:id="rId4"/>
    <sheet name="Zadanie 5" sheetId="6" r:id="rId5"/>
    <sheet name="Zadanie 6" sheetId="7" r:id="rId6"/>
    <sheet name="Zadanie 7" sheetId="8" r:id="rId7"/>
    <sheet name="Zadanie 8" sheetId="9" r:id="rId8"/>
    <sheet name="Zadanie 9" sheetId="10" r:id="rId9"/>
    <sheet name="Zadanie 10" sheetId="11" r:id="rId10"/>
    <sheet name="Zadanie 11" sheetId="12" r:id="rId11"/>
    <sheet name="Zadanie 12" sheetId="13" r:id="rId12"/>
    <sheet name="Zadanie 13" sheetId="14" r:id="rId13"/>
    <sheet name="Zadanie 14" sheetId="15" r:id="rId14"/>
  </sheets>
  <calcPr calcId="181029"/>
</workbook>
</file>

<file path=xl/calcChain.xml><?xml version="1.0" encoding="utf-8"?>
<calcChain xmlns="http://schemas.openxmlformats.org/spreadsheetml/2006/main">
  <c r="H10" i="10" l="1"/>
  <c r="G10" i="10"/>
  <c r="E10" i="10"/>
  <c r="D10" i="10"/>
  <c r="C10" i="10"/>
  <c r="B10" i="10"/>
</calcChain>
</file>

<file path=xl/sharedStrings.xml><?xml version="1.0" encoding="utf-8"?>
<sst xmlns="http://schemas.openxmlformats.org/spreadsheetml/2006/main" count="518" uniqueCount="141">
  <si>
    <t>Urządzenie do wentylacji nieinwazyjnej noworodków metodą nCPAP</t>
  </si>
  <si>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</si>
  <si>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</si>
  <si>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</si>
  <si>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</si>
  <si>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</si>
  <si>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</si>
  <si>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</si>
  <si>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</si>
  <si>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Respirator wysokiej klasy do wentylacji noworodków</t>
  </si>
  <si>
    <t>Fabian HFO</t>
  </si>
  <si>
    <t>AH18MD-01431</t>
  </si>
  <si>
    <t>Acutronic</t>
  </si>
  <si>
    <t>Oddział Noworodków</t>
  </si>
  <si>
    <t>AH18MD-01433</t>
  </si>
  <si>
    <t>Lp.</t>
  </si>
  <si>
    <t>Cena jednostkowa netto za przegląd</t>
  </si>
  <si>
    <t>Respirator Bennett</t>
  </si>
  <si>
    <t>760</t>
  </si>
  <si>
    <t>3501051478</t>
  </si>
  <si>
    <t>Bennett</t>
  </si>
  <si>
    <t>Oddział A i ITM</t>
  </si>
  <si>
    <t xml:space="preserve">Respirator </t>
  </si>
  <si>
    <t>Engstrem CS</t>
  </si>
  <si>
    <t>CBCP01348</t>
  </si>
  <si>
    <t>Datex Ohmeda</t>
  </si>
  <si>
    <t>CBCP01290</t>
  </si>
  <si>
    <t>CBCP01279</t>
  </si>
  <si>
    <t>CBCP01703</t>
  </si>
  <si>
    <t>CBCP01565</t>
  </si>
  <si>
    <t>CBCP01339</t>
  </si>
  <si>
    <t>CBCP01358</t>
  </si>
  <si>
    <t>CBCP01359</t>
  </si>
  <si>
    <t>Engstrem Pro</t>
  </si>
  <si>
    <t>CBCQ 02017</t>
  </si>
  <si>
    <t>Blok Operacyjny</t>
  </si>
  <si>
    <t>CBCQ 02002</t>
  </si>
  <si>
    <t>CBCQ 02019</t>
  </si>
  <si>
    <t>CBCQ 01989</t>
  </si>
  <si>
    <t>CBCQ 01997</t>
  </si>
  <si>
    <t>CBCQ 02001</t>
  </si>
  <si>
    <t>CBCQ 02004</t>
  </si>
  <si>
    <t>CBCQ 02005</t>
  </si>
  <si>
    <t>CBCQ 02018</t>
  </si>
  <si>
    <t>iVent201</t>
  </si>
  <si>
    <t>IV36458</t>
  </si>
  <si>
    <t>GE MEDICAL SYSTEMS</t>
  </si>
  <si>
    <t>Savina 300</t>
  </si>
  <si>
    <t>ASKJ-0270</t>
  </si>
  <si>
    <t>Draeger</t>
  </si>
  <si>
    <t>Szpitalny Oddział Ratunkowy</t>
  </si>
  <si>
    <t>ASKJ-0271</t>
  </si>
  <si>
    <t>C-1</t>
  </si>
  <si>
    <t>1369</t>
  </si>
  <si>
    <t>Hamilton Medical Szwajcaria</t>
  </si>
  <si>
    <t>G5</t>
  </si>
  <si>
    <t>2256</t>
  </si>
  <si>
    <t>1968</t>
  </si>
  <si>
    <t>5863</t>
  </si>
  <si>
    <t>S-1</t>
  </si>
  <si>
    <t>5756</t>
  </si>
  <si>
    <t>5755</t>
  </si>
  <si>
    <t>5760</t>
  </si>
  <si>
    <t>Respirator Galileo</t>
  </si>
  <si>
    <t>Galileo</t>
  </si>
  <si>
    <t>7268</t>
  </si>
  <si>
    <t>7283</t>
  </si>
  <si>
    <t>Medin CNO</t>
  </si>
  <si>
    <t>3091739</t>
  </si>
  <si>
    <t>MEDIN MEDICAL INNOVATIONS</t>
  </si>
  <si>
    <t>30901121</t>
  </si>
  <si>
    <t>Millennium</t>
  </si>
  <si>
    <t>71247</t>
  </si>
  <si>
    <t>Sechrist Industrie</t>
  </si>
  <si>
    <t>71246</t>
  </si>
  <si>
    <t>PARA PAC PLUS</t>
  </si>
  <si>
    <t>1806101</t>
  </si>
  <si>
    <t>Smiths</t>
  </si>
  <si>
    <t>1806102</t>
  </si>
  <si>
    <t>1806090</t>
  </si>
  <si>
    <t>Respirator transportowy</t>
  </si>
  <si>
    <t>EVE</t>
  </si>
  <si>
    <t>S07018401010076</t>
  </si>
  <si>
    <t>Stephan-Niemcy</t>
  </si>
  <si>
    <t>S07018401010080</t>
  </si>
  <si>
    <t>Model 1.4.5.</t>
  </si>
  <si>
    <t>IV18201</t>
  </si>
  <si>
    <t>Versamed Medical Systems Ltd.</t>
  </si>
  <si>
    <t>Oddział Laryngologiczny</t>
  </si>
  <si>
    <t>IV18219</t>
  </si>
  <si>
    <t>Respirator Infant Flow</t>
  </si>
  <si>
    <t>SiPAP</t>
  </si>
  <si>
    <t>AFN01562</t>
  </si>
  <si>
    <t>Viasys Healthcar Bird USA</t>
  </si>
  <si>
    <t>Life-Base</t>
  </si>
  <si>
    <t>7503</t>
  </si>
  <si>
    <t>Weinmann RFN</t>
  </si>
  <si>
    <t>Life Base</t>
  </si>
  <si>
    <t>2113</t>
  </si>
  <si>
    <t>WM8120</t>
  </si>
  <si>
    <t>7544</t>
  </si>
  <si>
    <t>zadanie nr 13</t>
  </si>
  <si>
    <t>Załącznik nr 2 do SWZ / załącznik nr 2 do umowy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</si>
  <si>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</si>
  <si>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</si>
  <si>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</si>
  <si>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</si>
  <si>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zadanie nr 1</t>
  </si>
  <si>
    <t>zadanie nr 12</t>
  </si>
  <si>
    <t>zadanie nr 11</t>
  </si>
  <si>
    <t>zadanie nr 10</t>
  </si>
  <si>
    <t>zadanie nr 9</t>
  </si>
  <si>
    <t>zadanie nr 8</t>
  </si>
  <si>
    <t>zadanie nr 7</t>
  </si>
  <si>
    <t>zadanie nr 6</t>
  </si>
  <si>
    <t>zadanie nr 5</t>
  </si>
  <si>
    <t>zadanie nr 4</t>
  </si>
  <si>
    <t>zadanie nr 3</t>
  </si>
  <si>
    <t>zadanie nr 2</t>
  </si>
  <si>
    <t>Lista urządzeń - Respiratory - producent Acutronic</t>
  </si>
  <si>
    <t>Lista urządzeń - Respiratory - producent Bennett</t>
  </si>
  <si>
    <t>Lista urządzeń - Respiratory - producent Datex Ohmeda</t>
  </si>
  <si>
    <t>Lista urządzeń - Respiratory - producent Draeger</t>
  </si>
  <si>
    <t>Lista urządzeń - Respiratory - producent GE Medical Systems</t>
  </si>
  <si>
    <t>Lista urządzeń - Respiratory - producent Hamilton Medical</t>
  </si>
  <si>
    <t>Lista urządzeń - Respiratory - producent Medin Medical Innovations</t>
  </si>
  <si>
    <t>Lista urządzeń - Respiratory - producent Sechrist Industrie</t>
  </si>
  <si>
    <t>Lista urządzeń - Respiratory - producent Smiths Medical</t>
  </si>
  <si>
    <t>Lista urządzeń - Respiratory - producent Stephan</t>
  </si>
  <si>
    <t>Lista urządzeń - Respiratory - producent Versamed Medical Systems</t>
  </si>
  <si>
    <t>Lista urządzeń - Respiratory - producent Viasis Healthcar Bird</t>
  </si>
  <si>
    <t>Lista urządzeń - Respiratory - producent Weinmann</t>
  </si>
  <si>
    <t>zadanie nr 14</t>
  </si>
  <si>
    <t xml:space="preserve">Lista urządzeń - Respiratory </t>
  </si>
  <si>
    <t>Bellavista NIV</t>
  </si>
  <si>
    <t>MB104432</t>
  </si>
  <si>
    <t>Vyaire Medical</t>
  </si>
  <si>
    <t>Filia nr 2 - Oddział Kardiologii</t>
  </si>
  <si>
    <t>HT50</t>
  </si>
  <si>
    <t>Newport</t>
  </si>
  <si>
    <t>MODYFIKACJA z dnia 08.06.2021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</si>
</sst>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zcionka tekstu podstawowego"/>
      <charset val="238"/>
    </font>
    <font>
      <sz val="11"/>
      <color rgb="FFFF0000"/>
      <name val="Czcionka tekstu podstawowego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8" fillId="0" borderId="0" xfId="0" applyFont="1"/>
    <xf numFmtId="0" fontId="0" fillId="0" borderId="10" xfId="0" applyBorder="1"/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33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2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left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Border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C7" sqref="C7"/>
    </sheetView>
  </sheetViews>
  <sheetFormatPr defaultRowHeight="14.25"/>
  <cols>
    <col min="1" max="1" width="3.625" bestFit="1" customWidth="1"/>
    <col min="2" max="2" width="9.5" bestFit="1" customWidth="1"/>
    <col min="3" max="3" width="43.25" bestFit="1" customWidth="1"/>
    <col min="4" max="4" width="13.625" customWidth="1"/>
    <col min="5" max="5" width="16.875" customWidth="1"/>
    <col min="6" max="6" width="10.75" customWidth="1"/>
    <col min="7" max="7" width="13.125" customWidth="1"/>
    <col min="8" max="8" width="21.25" customWidth="1"/>
    <col min="9" max="9" width="17.75" customWidth="1"/>
  </cols>
  <sheetData>
    <row r="1" spans="1:9">
      <c r="H1" s="9" t="s">
        <v>102</v>
      </c>
    </row>
    <row r="3" spans="1:9" ht="15">
      <c r="E3" s="15" t="s">
        <v>107</v>
      </c>
    </row>
    <row r="4" spans="1:9" ht="15">
      <c r="D4" s="1" t="s">
        <v>119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9</v>
      </c>
      <c r="D7" s="7" t="s">
        <v>10</v>
      </c>
      <c r="E7" s="7" t="s">
        <v>11</v>
      </c>
      <c r="F7" s="7">
        <v>2015</v>
      </c>
      <c r="G7" s="7" t="s">
        <v>12</v>
      </c>
      <c r="H7" s="7" t="s">
        <v>13</v>
      </c>
      <c r="I7" s="7"/>
    </row>
    <row r="8" spans="1:9">
      <c r="A8" s="6">
        <v>2</v>
      </c>
      <c r="B8" s="7" t="s">
        <v>8</v>
      </c>
      <c r="C8" s="2" t="s">
        <v>9</v>
      </c>
      <c r="D8" s="7" t="s">
        <v>10</v>
      </c>
      <c r="E8" s="7" t="s">
        <v>14</v>
      </c>
      <c r="F8" s="7">
        <v>2015</v>
      </c>
      <c r="G8" s="7" t="s">
        <v>12</v>
      </c>
      <c r="H8" s="7" t="s">
        <v>13</v>
      </c>
      <c r="I8" s="7"/>
    </row>
    <row r="11" spans="1:9" ht="21.75" customHeight="1">
      <c r="A11" s="16" t="s">
        <v>103</v>
      </c>
      <c r="B11" s="16"/>
      <c r="C11" s="16"/>
      <c r="D11" s="16"/>
      <c r="E11" s="16"/>
      <c r="F11" s="16"/>
      <c r="G11" s="16"/>
      <c r="H11" s="16"/>
    </row>
    <row r="12" spans="1:9">
      <c r="C12" s="10"/>
      <c r="D12" s="10"/>
      <c r="E12" s="11"/>
      <c r="F12" s="11"/>
      <c r="G12" s="11"/>
      <c r="H12" s="11"/>
    </row>
    <row r="13" spans="1:9">
      <c r="B13" s="12" t="s">
        <v>104</v>
      </c>
      <c r="C13" s="10"/>
      <c r="D13" s="10"/>
      <c r="E13" s="11"/>
      <c r="F13" s="11"/>
      <c r="G13" s="11"/>
      <c r="H13" s="11"/>
    </row>
    <row r="14" spans="1:9">
      <c r="C14" s="10"/>
      <c r="D14" s="10"/>
      <c r="E14" s="11"/>
      <c r="F14" s="11"/>
      <c r="G14" s="11"/>
      <c r="H14" s="11"/>
    </row>
    <row r="15" spans="1:9">
      <c r="C15" s="10"/>
      <c r="D15" s="10"/>
      <c r="E15" s="11"/>
      <c r="F15" s="11"/>
      <c r="G15" s="11"/>
      <c r="H15" s="11"/>
    </row>
    <row r="16" spans="1:9">
      <c r="C16" s="10"/>
      <c r="D16" s="10"/>
      <c r="E16" s="11"/>
      <c r="F16" s="11"/>
      <c r="G16" s="11"/>
      <c r="H16" s="11"/>
    </row>
    <row r="17" spans="3:8" s="13" customFormat="1" ht="15">
      <c r="C17" s="13" t="s">
        <v>105</v>
      </c>
      <c r="D17" s="14"/>
      <c r="E17" s="14"/>
      <c r="F17" s="14"/>
      <c r="G17" s="14" t="s">
        <v>106</v>
      </c>
      <c r="H17" s="14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"/>
  <sheetViews>
    <sheetView workbookViewId="0">
      <selection activeCell="F29" sqref="F29"/>
    </sheetView>
  </sheetViews>
  <sheetFormatPr defaultRowHeight="14.25"/>
  <cols>
    <col min="1" max="1" width="3.625" bestFit="1" customWidth="1"/>
    <col min="2" max="2" width="9.5" bestFit="1" customWidth="1"/>
    <col min="3" max="3" width="18.125" customWidth="1"/>
    <col min="4" max="4" width="7.25" customWidth="1"/>
    <col min="5" max="5" width="13.125" customWidth="1"/>
    <col min="6" max="6" width="10.25" customWidth="1"/>
    <col min="7" max="7" width="14.125" customWidth="1"/>
    <col min="8" max="8" width="15.875" customWidth="1"/>
    <col min="9" max="9" width="17.75" customWidth="1"/>
  </cols>
  <sheetData>
    <row r="1" spans="1:9">
      <c r="H1" s="9" t="s">
        <v>102</v>
      </c>
    </row>
    <row r="3" spans="1:9" ht="15">
      <c r="E3" s="15" t="s">
        <v>118</v>
      </c>
    </row>
    <row r="4" spans="1:9" ht="15">
      <c r="D4" s="1" t="s">
        <v>120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17</v>
      </c>
      <c r="D7" s="7" t="s">
        <v>18</v>
      </c>
      <c r="E7" s="7" t="s">
        <v>19</v>
      </c>
      <c r="F7" s="7">
        <v>2005</v>
      </c>
      <c r="G7" s="7" t="s">
        <v>20</v>
      </c>
      <c r="H7" s="7" t="s">
        <v>21</v>
      </c>
      <c r="I7" s="7"/>
    </row>
    <row r="11" spans="1:9" ht="21.75" customHeight="1">
      <c r="A11" s="16" t="s">
        <v>103</v>
      </c>
      <c r="B11" s="16"/>
      <c r="C11" s="16"/>
      <c r="D11" s="16"/>
      <c r="E11" s="16"/>
      <c r="F11" s="16"/>
      <c r="G11" s="16"/>
      <c r="H11" s="16"/>
    </row>
    <row r="12" spans="1:9">
      <c r="C12" s="10"/>
      <c r="D12" s="10"/>
      <c r="E12" s="11"/>
      <c r="F12" s="11"/>
      <c r="G12" s="11"/>
      <c r="H12" s="11"/>
    </row>
    <row r="13" spans="1:9">
      <c r="B13" s="12" t="s">
        <v>104</v>
      </c>
      <c r="C13" s="10"/>
      <c r="D13" s="10"/>
      <c r="E13" s="11"/>
      <c r="F13" s="11"/>
      <c r="G13" s="11"/>
      <c r="H13" s="11"/>
    </row>
    <row r="14" spans="1:9">
      <c r="C14" s="10"/>
      <c r="D14" s="10"/>
      <c r="E14" s="11"/>
      <c r="F14" s="11"/>
      <c r="G14" s="11"/>
      <c r="H14" s="11"/>
    </row>
    <row r="15" spans="1:9">
      <c r="C15" s="10"/>
      <c r="D15" s="10"/>
      <c r="E15" s="11"/>
      <c r="F15" s="11"/>
      <c r="G15" s="11"/>
      <c r="H15" s="11"/>
    </row>
    <row r="16" spans="1:9">
      <c r="C16" s="10"/>
      <c r="D16" s="10"/>
      <c r="E16" s="11"/>
      <c r="F16" s="11"/>
      <c r="G16" s="11"/>
      <c r="H16" s="11"/>
    </row>
    <row r="17" spans="3:8" s="13" customFormat="1" ht="15">
      <c r="C17" s="13" t="s">
        <v>105</v>
      </c>
      <c r="D17" s="14"/>
      <c r="E17" s="14"/>
      <c r="F17" s="14"/>
      <c r="G17" s="14" t="s">
        <v>106</v>
      </c>
      <c r="H17" s="14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3"/>
  <sheetViews>
    <sheetView workbookViewId="0">
      <selection activeCell="E35" sqref="E35"/>
    </sheetView>
  </sheetViews>
  <sheetFormatPr defaultRowHeight="14.25"/>
  <cols>
    <col min="1" max="1" width="3.625" bestFit="1" customWidth="1"/>
    <col min="2" max="2" width="9.5" bestFit="1" customWidth="1"/>
    <col min="3" max="3" width="10.625" bestFit="1" customWidth="1"/>
    <col min="4" max="4" width="14.625" customWidth="1"/>
    <col min="5" max="5" width="14.5" customWidth="1"/>
    <col min="6" max="6" width="10.625" customWidth="1"/>
    <col min="7" max="7" width="16.375" customWidth="1"/>
    <col min="8" max="8" width="16.625" customWidth="1"/>
    <col min="9" max="9" width="17.25" bestFit="1" customWidth="1"/>
  </cols>
  <sheetData>
    <row r="1" spans="1:9">
      <c r="H1" s="9" t="s">
        <v>102</v>
      </c>
    </row>
    <row r="3" spans="1:9" ht="15">
      <c r="E3" s="15" t="s">
        <v>117</v>
      </c>
    </row>
    <row r="4" spans="1:9" ht="15">
      <c r="D4" s="1" t="s">
        <v>121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7" t="s">
        <v>23</v>
      </c>
      <c r="E7" s="7" t="s">
        <v>24</v>
      </c>
      <c r="F7" s="7">
        <v>2010</v>
      </c>
      <c r="G7" s="7" t="s">
        <v>25</v>
      </c>
      <c r="H7" s="7" t="s">
        <v>21</v>
      </c>
      <c r="I7" s="7"/>
    </row>
    <row r="8" spans="1:9">
      <c r="A8" s="6">
        <v>2</v>
      </c>
      <c r="B8" s="7" t="s">
        <v>8</v>
      </c>
      <c r="C8" s="2" t="s">
        <v>22</v>
      </c>
      <c r="D8" s="7" t="s">
        <v>23</v>
      </c>
      <c r="E8" s="7" t="s">
        <v>26</v>
      </c>
      <c r="F8" s="7">
        <v>2010</v>
      </c>
      <c r="G8" s="7" t="s">
        <v>25</v>
      </c>
      <c r="H8" s="7" t="s">
        <v>21</v>
      </c>
      <c r="I8" s="7"/>
    </row>
    <row r="9" spans="1:9">
      <c r="A9" s="6">
        <v>3</v>
      </c>
      <c r="B9" s="7" t="s">
        <v>8</v>
      </c>
      <c r="C9" s="2" t="s">
        <v>22</v>
      </c>
      <c r="D9" s="7" t="s">
        <v>23</v>
      </c>
      <c r="E9" s="7" t="s">
        <v>27</v>
      </c>
      <c r="F9" s="7">
        <v>2010</v>
      </c>
      <c r="G9" s="7" t="s">
        <v>25</v>
      </c>
      <c r="H9" s="7" t="s">
        <v>21</v>
      </c>
      <c r="I9" s="7"/>
    </row>
    <row r="10" spans="1:9">
      <c r="A10" s="6">
        <v>4</v>
      </c>
      <c r="B10" s="7" t="s">
        <v>8</v>
      </c>
      <c r="C10" s="2" t="s">
        <v>22</v>
      </c>
      <c r="D10" s="7" t="s">
        <v>23</v>
      </c>
      <c r="E10" s="7" t="s">
        <v>28</v>
      </c>
      <c r="F10" s="7">
        <v>2010</v>
      </c>
      <c r="G10" s="7" t="s">
        <v>25</v>
      </c>
      <c r="H10" s="7" t="s">
        <v>21</v>
      </c>
      <c r="I10" s="7"/>
    </row>
    <row r="11" spans="1:9">
      <c r="A11" s="6">
        <v>5</v>
      </c>
      <c r="B11" s="7" t="s">
        <v>8</v>
      </c>
      <c r="C11" s="2" t="s">
        <v>22</v>
      </c>
      <c r="D11" s="7" t="s">
        <v>23</v>
      </c>
      <c r="E11" s="7" t="s">
        <v>29</v>
      </c>
      <c r="F11" s="7">
        <v>2010</v>
      </c>
      <c r="G11" s="7" t="s">
        <v>25</v>
      </c>
      <c r="H11" s="7" t="s">
        <v>21</v>
      </c>
      <c r="I11" s="7"/>
    </row>
    <row r="12" spans="1:9">
      <c r="A12" s="6">
        <v>6</v>
      </c>
      <c r="B12" s="7" t="s">
        <v>8</v>
      </c>
      <c r="C12" s="2" t="s">
        <v>22</v>
      </c>
      <c r="D12" s="7" t="s">
        <v>23</v>
      </c>
      <c r="E12" s="7" t="s">
        <v>30</v>
      </c>
      <c r="F12" s="7">
        <v>2010</v>
      </c>
      <c r="G12" s="7" t="s">
        <v>25</v>
      </c>
      <c r="H12" s="7" t="s">
        <v>21</v>
      </c>
      <c r="I12" s="7"/>
    </row>
    <row r="13" spans="1:9">
      <c r="A13" s="6">
        <v>7</v>
      </c>
      <c r="B13" s="7" t="s">
        <v>8</v>
      </c>
      <c r="C13" s="2" t="s">
        <v>22</v>
      </c>
      <c r="D13" s="7" t="s">
        <v>23</v>
      </c>
      <c r="E13" s="7" t="s">
        <v>31</v>
      </c>
      <c r="F13" s="7">
        <v>2010</v>
      </c>
      <c r="G13" s="7" t="s">
        <v>25</v>
      </c>
      <c r="H13" s="7" t="s">
        <v>21</v>
      </c>
      <c r="I13" s="7"/>
    </row>
    <row r="14" spans="1:9">
      <c r="A14" s="6">
        <v>8</v>
      </c>
      <c r="B14" s="7" t="s">
        <v>8</v>
      </c>
      <c r="C14" s="2" t="s">
        <v>22</v>
      </c>
      <c r="D14" s="7" t="s">
        <v>23</v>
      </c>
      <c r="E14" s="7" t="s">
        <v>32</v>
      </c>
      <c r="F14" s="7">
        <v>2010</v>
      </c>
      <c r="G14" s="7" t="s">
        <v>25</v>
      </c>
      <c r="H14" s="7" t="s">
        <v>21</v>
      </c>
      <c r="I14" s="7"/>
    </row>
    <row r="15" spans="1:9">
      <c r="A15" s="6">
        <v>9</v>
      </c>
      <c r="B15" s="7" t="s">
        <v>8</v>
      </c>
      <c r="C15" s="2" t="s">
        <v>22</v>
      </c>
      <c r="D15" s="7" t="s">
        <v>33</v>
      </c>
      <c r="E15" s="7" t="s">
        <v>34</v>
      </c>
      <c r="F15" s="7">
        <v>2011</v>
      </c>
      <c r="G15" s="7" t="s">
        <v>25</v>
      </c>
      <c r="H15" s="7" t="s">
        <v>35</v>
      </c>
      <c r="I15" s="7"/>
    </row>
    <row r="16" spans="1:9">
      <c r="A16" s="6">
        <v>10</v>
      </c>
      <c r="B16" s="7" t="s">
        <v>8</v>
      </c>
      <c r="C16" s="2" t="s">
        <v>22</v>
      </c>
      <c r="D16" s="7" t="s">
        <v>33</v>
      </c>
      <c r="E16" s="7" t="s">
        <v>36</v>
      </c>
      <c r="F16" s="7">
        <v>2011</v>
      </c>
      <c r="G16" s="7" t="s">
        <v>25</v>
      </c>
      <c r="H16" s="7" t="s">
        <v>35</v>
      </c>
      <c r="I16" s="7"/>
    </row>
    <row r="17" spans="1:9">
      <c r="A17" s="6">
        <v>11</v>
      </c>
      <c r="B17" s="7" t="s">
        <v>8</v>
      </c>
      <c r="C17" s="2" t="s">
        <v>22</v>
      </c>
      <c r="D17" s="7" t="s">
        <v>33</v>
      </c>
      <c r="E17" s="7" t="s">
        <v>37</v>
      </c>
      <c r="F17" s="7">
        <v>2011</v>
      </c>
      <c r="G17" s="7" t="s">
        <v>25</v>
      </c>
      <c r="H17" s="7" t="s">
        <v>35</v>
      </c>
      <c r="I17" s="7"/>
    </row>
    <row r="18" spans="1:9">
      <c r="A18" s="6">
        <v>12</v>
      </c>
      <c r="B18" s="7" t="s">
        <v>8</v>
      </c>
      <c r="C18" s="2" t="s">
        <v>22</v>
      </c>
      <c r="D18" s="7" t="s">
        <v>33</v>
      </c>
      <c r="E18" s="7" t="s">
        <v>38</v>
      </c>
      <c r="F18" s="7">
        <v>2011</v>
      </c>
      <c r="G18" s="7" t="s">
        <v>25</v>
      </c>
      <c r="H18" s="7" t="s">
        <v>21</v>
      </c>
      <c r="I18" s="7"/>
    </row>
    <row r="19" spans="1:9">
      <c r="A19" s="6">
        <v>13</v>
      </c>
      <c r="B19" s="7" t="s">
        <v>8</v>
      </c>
      <c r="C19" s="2" t="s">
        <v>22</v>
      </c>
      <c r="D19" s="7" t="s">
        <v>33</v>
      </c>
      <c r="E19" s="7" t="s">
        <v>39</v>
      </c>
      <c r="F19" s="7">
        <v>2011</v>
      </c>
      <c r="G19" s="7" t="s">
        <v>25</v>
      </c>
      <c r="H19" s="7" t="s">
        <v>21</v>
      </c>
      <c r="I19" s="7"/>
    </row>
    <row r="20" spans="1:9">
      <c r="A20" s="6">
        <v>14</v>
      </c>
      <c r="B20" s="7" t="s">
        <v>8</v>
      </c>
      <c r="C20" s="2" t="s">
        <v>22</v>
      </c>
      <c r="D20" s="7" t="s">
        <v>33</v>
      </c>
      <c r="E20" s="7" t="s">
        <v>40</v>
      </c>
      <c r="F20" s="7">
        <v>2011</v>
      </c>
      <c r="G20" s="7" t="s">
        <v>25</v>
      </c>
      <c r="H20" s="7" t="s">
        <v>21</v>
      </c>
      <c r="I20" s="7"/>
    </row>
    <row r="21" spans="1:9">
      <c r="A21" s="6">
        <v>15</v>
      </c>
      <c r="B21" s="7" t="s">
        <v>8</v>
      </c>
      <c r="C21" s="2" t="s">
        <v>22</v>
      </c>
      <c r="D21" s="7" t="s">
        <v>33</v>
      </c>
      <c r="E21" s="7" t="s">
        <v>41</v>
      </c>
      <c r="F21" s="7">
        <v>2011</v>
      </c>
      <c r="G21" s="7" t="s">
        <v>25</v>
      </c>
      <c r="H21" s="7" t="s">
        <v>21</v>
      </c>
      <c r="I21" s="7"/>
    </row>
    <row r="22" spans="1:9">
      <c r="A22" s="6">
        <v>16</v>
      </c>
      <c r="B22" s="7" t="s">
        <v>8</v>
      </c>
      <c r="C22" s="2" t="s">
        <v>22</v>
      </c>
      <c r="D22" s="7" t="s">
        <v>33</v>
      </c>
      <c r="E22" s="7" t="s">
        <v>42</v>
      </c>
      <c r="F22" s="7">
        <v>2011</v>
      </c>
      <c r="G22" s="7" t="s">
        <v>25</v>
      </c>
      <c r="H22" s="7" t="s">
        <v>21</v>
      </c>
      <c r="I22" s="7"/>
    </row>
    <row r="23" spans="1:9">
      <c r="A23" s="6">
        <v>17</v>
      </c>
      <c r="B23" s="7" t="s">
        <v>8</v>
      </c>
      <c r="C23" s="2" t="s">
        <v>22</v>
      </c>
      <c r="D23" s="7" t="s">
        <v>33</v>
      </c>
      <c r="E23" s="7" t="s">
        <v>43</v>
      </c>
      <c r="F23" s="7">
        <v>2011</v>
      </c>
      <c r="G23" s="7" t="s">
        <v>25</v>
      </c>
      <c r="H23" s="7" t="s">
        <v>21</v>
      </c>
      <c r="I23" s="7"/>
    </row>
    <row r="27" spans="1:9" ht="21.75" customHeight="1">
      <c r="A27" s="16" t="s">
        <v>103</v>
      </c>
      <c r="B27" s="16"/>
      <c r="C27" s="16"/>
      <c r="D27" s="16"/>
      <c r="E27" s="16"/>
      <c r="F27" s="16"/>
      <c r="G27" s="16"/>
      <c r="H27" s="16"/>
    </row>
    <row r="28" spans="1:9">
      <c r="C28" s="10"/>
      <c r="D28" s="10"/>
      <c r="E28" s="11"/>
      <c r="F28" s="11"/>
      <c r="G28" s="11"/>
      <c r="H28" s="11"/>
    </row>
    <row r="29" spans="1:9">
      <c r="B29" s="12" t="s">
        <v>104</v>
      </c>
      <c r="C29" s="10"/>
      <c r="D29" s="10"/>
      <c r="E29" s="11"/>
      <c r="F29" s="11"/>
      <c r="G29" s="11"/>
      <c r="H29" s="11"/>
    </row>
    <row r="30" spans="1:9">
      <c r="C30" s="10"/>
      <c r="D30" s="10"/>
      <c r="E30" s="11"/>
      <c r="F30" s="11"/>
      <c r="G30" s="11"/>
      <c r="H30" s="11"/>
    </row>
    <row r="31" spans="1:9">
      <c r="C31" s="10"/>
      <c r="D31" s="10"/>
      <c r="E31" s="11"/>
      <c r="F31" s="11"/>
      <c r="G31" s="11"/>
      <c r="H31" s="11"/>
    </row>
    <row r="32" spans="1:9">
      <c r="C32" s="10"/>
      <c r="D32" s="10"/>
      <c r="E32" s="11"/>
      <c r="F32" s="11"/>
      <c r="G32" s="11"/>
      <c r="H32" s="11"/>
    </row>
    <row r="33" spans="3:8" s="13" customFormat="1" ht="15">
      <c r="C33" s="13" t="s">
        <v>105</v>
      </c>
      <c r="D33" s="14"/>
      <c r="E33" s="14"/>
      <c r="F33" s="14"/>
      <c r="G33" s="14" t="s">
        <v>106</v>
      </c>
      <c r="H33" s="14"/>
    </row>
  </sheetData>
  <mergeCells count="1">
    <mergeCell ref="A27:H2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8"/>
  <sheetViews>
    <sheetView workbookViewId="0">
      <selection activeCell="E32" sqref="E32"/>
    </sheetView>
  </sheetViews>
  <sheetFormatPr defaultRowHeight="14.25"/>
  <cols>
    <col min="1" max="1" width="3.625" bestFit="1" customWidth="1"/>
    <col min="2" max="2" width="9.5" bestFit="1" customWidth="1"/>
    <col min="3" max="3" width="10.625" bestFit="1" customWidth="1"/>
    <col min="4" max="4" width="12" customWidth="1"/>
    <col min="5" max="5" width="11.875" customWidth="1"/>
    <col min="6" max="6" width="11.625" customWidth="1"/>
    <col min="7" max="7" width="13.625" customWidth="1"/>
    <col min="8" max="8" width="28.125" customWidth="1"/>
    <col min="9" max="9" width="17.625" customWidth="1"/>
  </cols>
  <sheetData>
    <row r="1" spans="1:9">
      <c r="H1" s="9" t="s">
        <v>102</v>
      </c>
    </row>
    <row r="3" spans="1:9" ht="15">
      <c r="E3" s="15" t="s">
        <v>116</v>
      </c>
    </row>
    <row r="4" spans="1:9" ht="15">
      <c r="D4" s="1" t="s">
        <v>122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7" t="s">
        <v>47</v>
      </c>
      <c r="E7" s="7" t="s">
        <v>48</v>
      </c>
      <c r="F7" s="7">
        <v>2017</v>
      </c>
      <c r="G7" s="7" t="s">
        <v>49</v>
      </c>
      <c r="H7" s="7" t="s">
        <v>50</v>
      </c>
      <c r="I7" s="7"/>
    </row>
    <row r="8" spans="1:9">
      <c r="A8" s="6">
        <v>2</v>
      </c>
      <c r="B8" s="7" t="s">
        <v>8</v>
      </c>
      <c r="C8" s="2" t="s">
        <v>22</v>
      </c>
      <c r="D8" s="7" t="s">
        <v>47</v>
      </c>
      <c r="E8" s="7" t="s">
        <v>51</v>
      </c>
      <c r="F8" s="7">
        <v>2017</v>
      </c>
      <c r="G8" s="7" t="s">
        <v>49</v>
      </c>
      <c r="H8" s="7" t="s">
        <v>50</v>
      </c>
      <c r="I8" s="7"/>
    </row>
    <row r="12" spans="1:9" ht="21.75" customHeight="1">
      <c r="A12" s="16" t="s">
        <v>103</v>
      </c>
      <c r="B12" s="16"/>
      <c r="C12" s="16"/>
      <c r="D12" s="16"/>
      <c r="E12" s="16"/>
      <c r="F12" s="16"/>
      <c r="G12" s="16"/>
      <c r="H12" s="16"/>
    </row>
    <row r="13" spans="1:9">
      <c r="C13" s="10"/>
      <c r="D13" s="10"/>
      <c r="E13" s="11"/>
      <c r="F13" s="11"/>
      <c r="G13" s="11"/>
      <c r="H13" s="11"/>
    </row>
    <row r="14" spans="1:9">
      <c r="B14" s="12" t="s">
        <v>104</v>
      </c>
      <c r="C14" s="10"/>
      <c r="D14" s="10"/>
      <c r="E14" s="11"/>
      <c r="F14" s="11"/>
      <c r="G14" s="11"/>
      <c r="H14" s="11"/>
    </row>
    <row r="15" spans="1:9">
      <c r="C15" s="10"/>
      <c r="D15" s="10"/>
      <c r="E15" s="11"/>
      <c r="F15" s="11"/>
      <c r="G15" s="11"/>
      <c r="H15" s="11"/>
    </row>
    <row r="16" spans="1:9">
      <c r="C16" s="10"/>
      <c r="D16" s="10"/>
      <c r="E16" s="11"/>
      <c r="F16" s="11"/>
      <c r="G16" s="11"/>
      <c r="H16" s="11"/>
    </row>
    <row r="17" spans="3:8">
      <c r="C17" s="10"/>
      <c r="D17" s="10"/>
      <c r="E17" s="11"/>
      <c r="F17" s="11"/>
      <c r="G17" s="11"/>
      <c r="H17" s="11"/>
    </row>
    <row r="18" spans="3:8" s="13" customFormat="1" ht="15">
      <c r="C18" s="13" t="s">
        <v>105</v>
      </c>
      <c r="D18" s="14"/>
      <c r="E18" s="14"/>
      <c r="F18" s="14"/>
      <c r="G18" s="14" t="s">
        <v>106</v>
      </c>
      <c r="H18" s="14"/>
    </row>
  </sheetData>
  <mergeCells count="1">
    <mergeCell ref="A12:H1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7"/>
  <sheetViews>
    <sheetView workbookViewId="0">
      <selection activeCell="G30" sqref="G29:G30"/>
    </sheetView>
  </sheetViews>
  <sheetFormatPr defaultRowHeight="14.25"/>
  <cols>
    <col min="1" max="1" width="3.625" bestFit="1" customWidth="1"/>
    <col min="2" max="2" width="9.5" bestFit="1" customWidth="1"/>
    <col min="3" max="3" width="12.375" customWidth="1"/>
    <col min="4" max="4" width="9.25" customWidth="1"/>
    <col min="5" max="5" width="10.25" customWidth="1"/>
    <col min="6" max="6" width="11" customWidth="1"/>
    <col min="7" max="7" width="23.25" customWidth="1"/>
    <col min="8" max="8" width="15.125" customWidth="1"/>
    <col min="9" max="9" width="17.5" customWidth="1"/>
  </cols>
  <sheetData>
    <row r="1" spans="1:9">
      <c r="H1" s="9" t="s">
        <v>102</v>
      </c>
    </row>
    <row r="3" spans="1:9" ht="15">
      <c r="E3" s="15" t="s">
        <v>115</v>
      </c>
    </row>
    <row r="4" spans="1:9" ht="15">
      <c r="D4" s="1" t="s">
        <v>123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7" t="s">
        <v>44</v>
      </c>
      <c r="E7" s="7" t="s">
        <v>45</v>
      </c>
      <c r="F7" s="7">
        <v>2013</v>
      </c>
      <c r="G7" s="7" t="s">
        <v>46</v>
      </c>
      <c r="H7" s="7" t="s">
        <v>21</v>
      </c>
      <c r="I7" s="7"/>
    </row>
    <row r="11" spans="1:9" ht="21.75" customHeight="1">
      <c r="A11" s="16" t="s">
        <v>103</v>
      </c>
      <c r="B11" s="16"/>
      <c r="C11" s="16"/>
      <c r="D11" s="16"/>
      <c r="E11" s="16"/>
      <c r="F11" s="16"/>
      <c r="G11" s="16"/>
      <c r="H11" s="16"/>
    </row>
    <row r="12" spans="1:9">
      <c r="C12" s="10"/>
      <c r="D12" s="10"/>
      <c r="E12" s="11"/>
      <c r="F12" s="11"/>
      <c r="G12" s="11"/>
      <c r="H12" s="11"/>
    </row>
    <row r="13" spans="1:9">
      <c r="B13" s="12" t="s">
        <v>104</v>
      </c>
      <c r="C13" s="10"/>
      <c r="D13" s="10"/>
      <c r="E13" s="11"/>
      <c r="F13" s="11"/>
      <c r="G13" s="11"/>
      <c r="H13" s="11"/>
    </row>
    <row r="14" spans="1:9">
      <c r="C14" s="10"/>
      <c r="D14" s="10"/>
      <c r="E14" s="11"/>
      <c r="F14" s="11"/>
      <c r="G14" s="11"/>
      <c r="H14" s="11"/>
    </row>
    <row r="15" spans="1:9">
      <c r="C15" s="10"/>
      <c r="D15" s="10"/>
      <c r="E15" s="11"/>
      <c r="F15" s="11"/>
      <c r="G15" s="11"/>
      <c r="H15" s="11"/>
    </row>
    <row r="16" spans="1:9">
      <c r="C16" s="10"/>
      <c r="D16" s="10"/>
      <c r="E16" s="11"/>
      <c r="F16" s="11"/>
      <c r="G16" s="11"/>
      <c r="H16" s="11"/>
    </row>
    <row r="17" spans="3:8" s="13" customFormat="1" ht="15">
      <c r="C17" s="13" t="s">
        <v>105</v>
      </c>
      <c r="D17" s="14"/>
      <c r="E17" s="14"/>
      <c r="F17" s="14"/>
      <c r="G17" s="14" t="s">
        <v>106</v>
      </c>
      <c r="H17" s="14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5"/>
  <sheetViews>
    <sheetView workbookViewId="0">
      <selection activeCell="G34" sqref="G34"/>
    </sheetView>
  </sheetViews>
  <sheetFormatPr defaultRowHeight="14.25"/>
  <cols>
    <col min="1" max="1" width="3.625" bestFit="1" customWidth="1"/>
    <col min="2" max="2" width="9.5" bestFit="1" customWidth="1"/>
    <col min="3" max="3" width="17.25" customWidth="1"/>
    <col min="4" max="4" width="7.625" customWidth="1"/>
    <col min="5" max="5" width="9.625" customWidth="1"/>
    <col min="6" max="6" width="11.75" customWidth="1"/>
    <col min="7" max="7" width="28" customWidth="1"/>
    <col min="8" max="8" width="15.125" customWidth="1"/>
    <col min="9" max="9" width="17.25" bestFit="1" customWidth="1"/>
  </cols>
  <sheetData>
    <row r="1" spans="1:9">
      <c r="H1" s="9" t="s">
        <v>102</v>
      </c>
    </row>
    <row r="3" spans="1:9" ht="15">
      <c r="E3" s="15" t="s">
        <v>114</v>
      </c>
    </row>
    <row r="4" spans="1:9" ht="15">
      <c r="D4" s="1" t="s">
        <v>124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7" t="s">
        <v>52</v>
      </c>
      <c r="E7" s="7" t="s">
        <v>53</v>
      </c>
      <c r="F7" s="7">
        <v>2011</v>
      </c>
      <c r="G7" s="7" t="s">
        <v>54</v>
      </c>
      <c r="H7" s="7" t="s">
        <v>21</v>
      </c>
      <c r="I7" s="7"/>
    </row>
    <row r="8" spans="1:9">
      <c r="A8" s="6">
        <v>2</v>
      </c>
      <c r="B8" s="7" t="s">
        <v>8</v>
      </c>
      <c r="C8" s="2" t="s">
        <v>22</v>
      </c>
      <c r="D8" s="7" t="s">
        <v>55</v>
      </c>
      <c r="E8" s="7" t="s">
        <v>56</v>
      </c>
      <c r="F8" s="7">
        <v>2009</v>
      </c>
      <c r="G8" s="7" t="s">
        <v>54</v>
      </c>
      <c r="H8" s="7" t="s">
        <v>21</v>
      </c>
      <c r="I8" s="7"/>
    </row>
    <row r="9" spans="1:9">
      <c r="A9" s="6">
        <v>3</v>
      </c>
      <c r="B9" s="7" t="s">
        <v>8</v>
      </c>
      <c r="C9" s="2" t="s">
        <v>22</v>
      </c>
      <c r="D9" s="7" t="s">
        <v>55</v>
      </c>
      <c r="E9" s="7" t="s">
        <v>57</v>
      </c>
      <c r="F9" s="7">
        <v>2009</v>
      </c>
      <c r="G9" s="7" t="s">
        <v>54</v>
      </c>
      <c r="H9" s="7" t="s">
        <v>21</v>
      </c>
      <c r="I9" s="7"/>
    </row>
    <row r="10" spans="1:9">
      <c r="A10" s="6">
        <v>4</v>
      </c>
      <c r="B10" s="7" t="s">
        <v>8</v>
      </c>
      <c r="C10" s="2" t="s">
        <v>22</v>
      </c>
      <c r="D10" s="7" t="s">
        <v>55</v>
      </c>
      <c r="E10" s="7" t="s">
        <v>58</v>
      </c>
      <c r="F10" s="7">
        <v>2011</v>
      </c>
      <c r="G10" s="7" t="s">
        <v>54</v>
      </c>
      <c r="H10" s="7" t="s">
        <v>21</v>
      </c>
      <c r="I10" s="7"/>
    </row>
    <row r="11" spans="1:9">
      <c r="A11" s="6">
        <v>5</v>
      </c>
      <c r="B11" s="7" t="s">
        <v>8</v>
      </c>
      <c r="C11" s="2" t="s">
        <v>22</v>
      </c>
      <c r="D11" s="7" t="s">
        <v>59</v>
      </c>
      <c r="E11" s="7" t="s">
        <v>60</v>
      </c>
      <c r="F11" s="7">
        <v>2011</v>
      </c>
      <c r="G11" s="7" t="s">
        <v>54</v>
      </c>
      <c r="H11" s="7" t="s">
        <v>21</v>
      </c>
      <c r="I11" s="7"/>
    </row>
    <row r="12" spans="1:9">
      <c r="A12" s="6">
        <v>6</v>
      </c>
      <c r="B12" s="7" t="s">
        <v>8</v>
      </c>
      <c r="C12" s="2" t="s">
        <v>22</v>
      </c>
      <c r="D12" s="7" t="s">
        <v>59</v>
      </c>
      <c r="E12" s="7" t="s">
        <v>61</v>
      </c>
      <c r="F12" s="7">
        <v>2011</v>
      </c>
      <c r="G12" s="7" t="s">
        <v>54</v>
      </c>
      <c r="H12" s="7" t="s">
        <v>21</v>
      </c>
      <c r="I12" s="7"/>
    </row>
    <row r="13" spans="1:9">
      <c r="A13" s="6">
        <v>7</v>
      </c>
      <c r="B13" s="7" t="s">
        <v>8</v>
      </c>
      <c r="C13" s="2" t="s">
        <v>22</v>
      </c>
      <c r="D13" s="7" t="s">
        <v>59</v>
      </c>
      <c r="E13" s="7" t="s">
        <v>62</v>
      </c>
      <c r="F13" s="7">
        <v>2011</v>
      </c>
      <c r="G13" s="7" t="s">
        <v>54</v>
      </c>
      <c r="H13" s="7" t="s">
        <v>21</v>
      </c>
      <c r="I13" s="7"/>
    </row>
    <row r="14" spans="1:9">
      <c r="A14" s="6">
        <v>8</v>
      </c>
      <c r="B14" s="7" t="s">
        <v>8</v>
      </c>
      <c r="C14" s="2" t="s">
        <v>63</v>
      </c>
      <c r="D14" s="7" t="s">
        <v>64</v>
      </c>
      <c r="E14" s="7" t="s">
        <v>65</v>
      </c>
      <c r="F14" s="7">
        <v>2005</v>
      </c>
      <c r="G14" s="7" t="s">
        <v>54</v>
      </c>
      <c r="H14" s="7" t="s">
        <v>21</v>
      </c>
      <c r="I14" s="7"/>
    </row>
    <row r="15" spans="1:9">
      <c r="A15" s="6">
        <v>9</v>
      </c>
      <c r="B15" s="7" t="s">
        <v>8</v>
      </c>
      <c r="C15" s="2" t="s">
        <v>63</v>
      </c>
      <c r="D15" s="7" t="s">
        <v>64</v>
      </c>
      <c r="E15" s="7" t="s">
        <v>66</v>
      </c>
      <c r="F15" s="7">
        <v>2005</v>
      </c>
      <c r="G15" s="7" t="s">
        <v>54</v>
      </c>
      <c r="H15" s="7" t="s">
        <v>21</v>
      </c>
      <c r="I15" s="7"/>
    </row>
    <row r="19" spans="1:8" ht="21.75" customHeight="1">
      <c r="A19" s="16" t="s">
        <v>103</v>
      </c>
      <c r="B19" s="16"/>
      <c r="C19" s="16"/>
      <c r="D19" s="16"/>
      <c r="E19" s="16"/>
      <c r="F19" s="16"/>
      <c r="G19" s="16"/>
      <c r="H19" s="16"/>
    </row>
    <row r="20" spans="1:8">
      <c r="C20" s="10"/>
      <c r="D20" s="10"/>
      <c r="E20" s="11"/>
      <c r="F20" s="11"/>
      <c r="G20" s="11"/>
      <c r="H20" s="11"/>
    </row>
    <row r="21" spans="1:8">
      <c r="B21" s="12" t="s">
        <v>104</v>
      </c>
      <c r="C21" s="10"/>
      <c r="D21" s="10"/>
      <c r="E21" s="11"/>
      <c r="F21" s="11"/>
      <c r="G21" s="11"/>
      <c r="H21" s="11"/>
    </row>
    <row r="22" spans="1:8">
      <c r="C22" s="10"/>
      <c r="D22" s="10"/>
      <c r="E22" s="11"/>
      <c r="F22" s="11"/>
      <c r="G22" s="11"/>
      <c r="H22" s="11"/>
    </row>
    <row r="23" spans="1:8">
      <c r="C23" s="10"/>
      <c r="D23" s="10"/>
      <c r="E23" s="11"/>
      <c r="F23" s="11"/>
      <c r="G23" s="11"/>
      <c r="H23" s="11"/>
    </row>
    <row r="24" spans="1:8">
      <c r="C24" s="10"/>
      <c r="D24" s="10"/>
      <c r="E24" s="11"/>
      <c r="F24" s="11"/>
      <c r="G24" s="11"/>
      <c r="H24" s="11"/>
    </row>
    <row r="25" spans="1:8" s="13" customFormat="1" ht="15">
      <c r="C25" s="13" t="s">
        <v>105</v>
      </c>
      <c r="D25" s="14"/>
      <c r="E25" s="14"/>
      <c r="F25" s="14"/>
      <c r="G25" s="14" t="s">
        <v>106</v>
      </c>
      <c r="H25" s="14"/>
    </row>
  </sheetData>
  <mergeCells count="1">
    <mergeCell ref="A19:H19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8"/>
  <sheetViews>
    <sheetView workbookViewId="0">
      <selection activeCell="C25" sqref="C25"/>
    </sheetView>
  </sheetViews>
  <sheetFormatPr defaultRowHeight="14.25"/>
  <cols>
    <col min="1" max="1" width="3.625" bestFit="1" customWidth="1"/>
    <col min="2" max="2" width="9.5" bestFit="1" customWidth="1"/>
    <col min="3" max="3" width="57.375" customWidth="1"/>
    <col min="4" max="4" width="11.625" customWidth="1"/>
    <col min="5" max="5" width="9.5" customWidth="1"/>
    <col min="6" max="6" width="9.125" bestFit="1" customWidth="1"/>
    <col min="7" max="7" width="29.125" customWidth="1"/>
    <col min="8" max="8" width="19.125" customWidth="1"/>
    <col min="9" max="9" width="17.25" bestFit="1" customWidth="1"/>
  </cols>
  <sheetData>
    <row r="1" spans="1:9">
      <c r="H1" s="9" t="s">
        <v>102</v>
      </c>
    </row>
    <row r="3" spans="1:9" ht="15">
      <c r="E3" s="15" t="s">
        <v>113</v>
      </c>
    </row>
    <row r="4" spans="1:9" ht="15">
      <c r="D4" s="1" t="s">
        <v>125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0</v>
      </c>
      <c r="D7" s="7" t="s">
        <v>67</v>
      </c>
      <c r="E7" s="7" t="s">
        <v>68</v>
      </c>
      <c r="F7" s="7">
        <v>2015</v>
      </c>
      <c r="G7" s="7" t="s">
        <v>69</v>
      </c>
      <c r="H7" s="7" t="s">
        <v>13</v>
      </c>
      <c r="I7" s="7"/>
    </row>
    <row r="8" spans="1:9">
      <c r="A8" s="6">
        <v>2</v>
      </c>
      <c r="B8" s="7" t="s">
        <v>8</v>
      </c>
      <c r="C8" s="2" t="s">
        <v>0</v>
      </c>
      <c r="D8" s="7" t="s">
        <v>67</v>
      </c>
      <c r="E8" s="7" t="s">
        <v>70</v>
      </c>
      <c r="F8" s="7">
        <v>2014</v>
      </c>
      <c r="G8" s="7" t="s">
        <v>69</v>
      </c>
      <c r="H8" s="7" t="s">
        <v>13</v>
      </c>
      <c r="I8" s="7"/>
    </row>
    <row r="12" spans="1:9" ht="21.75" customHeight="1">
      <c r="A12" s="16" t="s">
        <v>103</v>
      </c>
      <c r="B12" s="16"/>
      <c r="C12" s="16"/>
      <c r="D12" s="16"/>
      <c r="E12" s="16"/>
      <c r="F12" s="16"/>
      <c r="G12" s="16"/>
      <c r="H12" s="16"/>
    </row>
    <row r="13" spans="1:9">
      <c r="C13" s="10"/>
      <c r="D13" s="10"/>
      <c r="E13" s="11"/>
      <c r="F13" s="11"/>
      <c r="G13" s="11"/>
      <c r="H13" s="11"/>
    </row>
    <row r="14" spans="1:9">
      <c r="B14" s="12" t="s">
        <v>104</v>
      </c>
      <c r="C14" s="10"/>
      <c r="D14" s="10"/>
      <c r="E14" s="11"/>
      <c r="F14" s="11"/>
      <c r="G14" s="11"/>
      <c r="H14" s="11"/>
    </row>
    <row r="15" spans="1:9">
      <c r="C15" s="10"/>
      <c r="D15" s="10"/>
      <c r="E15" s="11"/>
      <c r="F15" s="11"/>
      <c r="G15" s="11"/>
      <c r="H15" s="11"/>
    </row>
    <row r="16" spans="1:9">
      <c r="C16" s="10"/>
      <c r="D16" s="10"/>
      <c r="E16" s="11"/>
      <c r="F16" s="11"/>
      <c r="G16" s="11"/>
      <c r="H16" s="11"/>
    </row>
    <row r="17" spans="3:8">
      <c r="C17" s="10"/>
      <c r="D17" s="10"/>
      <c r="E17" s="11"/>
      <c r="F17" s="11"/>
      <c r="G17" s="11"/>
      <c r="H17" s="11"/>
    </row>
    <row r="18" spans="3:8" s="13" customFormat="1" ht="15">
      <c r="C18" s="13" t="s">
        <v>105</v>
      </c>
      <c r="D18" s="14"/>
      <c r="E18" s="14"/>
      <c r="F18" s="14"/>
      <c r="G18" s="14" t="s">
        <v>106</v>
      </c>
      <c r="H18" s="14"/>
    </row>
  </sheetData>
  <mergeCells count="1">
    <mergeCell ref="A12:H12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8"/>
  <sheetViews>
    <sheetView workbookViewId="0">
      <selection activeCell="F29" sqref="F29"/>
    </sheetView>
  </sheetViews>
  <sheetFormatPr defaultRowHeight="14.25"/>
  <cols>
    <col min="1" max="1" width="3.625" bestFit="1" customWidth="1"/>
    <col min="2" max="2" width="9.5" bestFit="1" customWidth="1"/>
    <col min="3" max="3" width="10.25" bestFit="1" customWidth="1"/>
    <col min="4" max="4" width="12.125" customWidth="1"/>
    <col min="5" max="5" width="10.5" customWidth="1"/>
    <col min="6" max="6" width="9.625" customWidth="1"/>
    <col min="7" max="7" width="17.75" customWidth="1"/>
    <col min="8" max="8" width="20.75" customWidth="1"/>
    <col min="9" max="9" width="17.25" bestFit="1" customWidth="1"/>
  </cols>
  <sheetData>
    <row r="1" spans="1:9">
      <c r="H1" s="9" t="s">
        <v>102</v>
      </c>
    </row>
    <row r="3" spans="1:9" ht="15">
      <c r="E3" s="15" t="s">
        <v>112</v>
      </c>
    </row>
    <row r="4" spans="1:9" ht="15">
      <c r="D4" s="1" t="s">
        <v>126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7" t="s">
        <v>71</v>
      </c>
      <c r="E7" s="7" t="s">
        <v>72</v>
      </c>
      <c r="F7" s="7">
        <v>2009</v>
      </c>
      <c r="G7" s="7" t="s">
        <v>73</v>
      </c>
      <c r="H7" s="7" t="s">
        <v>13</v>
      </c>
      <c r="I7" s="2"/>
    </row>
    <row r="8" spans="1:9">
      <c r="A8" s="6">
        <v>2</v>
      </c>
      <c r="B8" s="7" t="s">
        <v>8</v>
      </c>
      <c r="C8" s="2" t="s">
        <v>22</v>
      </c>
      <c r="D8" s="7" t="s">
        <v>71</v>
      </c>
      <c r="E8" s="7" t="s">
        <v>74</v>
      </c>
      <c r="F8" s="7">
        <v>2009</v>
      </c>
      <c r="G8" s="7" t="s">
        <v>73</v>
      </c>
      <c r="H8" s="7" t="s">
        <v>13</v>
      </c>
      <c r="I8" s="2"/>
    </row>
    <row r="12" spans="1:9" ht="21.75" customHeight="1">
      <c r="A12" s="16" t="s">
        <v>103</v>
      </c>
      <c r="B12" s="16"/>
      <c r="C12" s="16"/>
      <c r="D12" s="16"/>
      <c r="E12" s="16"/>
      <c r="F12" s="16"/>
      <c r="G12" s="16"/>
      <c r="H12" s="16"/>
    </row>
    <row r="13" spans="1:9">
      <c r="C13" s="10"/>
      <c r="D13" s="10"/>
      <c r="E13" s="11"/>
      <c r="F13" s="11"/>
      <c r="G13" s="11"/>
      <c r="H13" s="11"/>
    </row>
    <row r="14" spans="1:9">
      <c r="B14" s="12" t="s">
        <v>104</v>
      </c>
      <c r="C14" s="10"/>
      <c r="D14" s="10"/>
      <c r="E14" s="11"/>
      <c r="F14" s="11"/>
      <c r="G14" s="11"/>
      <c r="H14" s="11"/>
    </row>
    <row r="15" spans="1:9">
      <c r="C15" s="10"/>
      <c r="D15" s="10"/>
      <c r="E15" s="11"/>
      <c r="F15" s="11"/>
      <c r="G15" s="11"/>
      <c r="H15" s="11"/>
    </row>
    <row r="16" spans="1:9">
      <c r="C16" s="10"/>
      <c r="D16" s="10"/>
      <c r="E16" s="11"/>
      <c r="F16" s="11"/>
      <c r="G16" s="11"/>
      <c r="H16" s="11"/>
    </row>
    <row r="17" spans="3:8">
      <c r="C17" s="10"/>
      <c r="D17" s="10"/>
      <c r="E17" s="11"/>
      <c r="F17" s="11"/>
      <c r="G17" s="11"/>
      <c r="H17" s="11"/>
    </row>
    <row r="18" spans="3:8" s="13" customFormat="1" ht="15">
      <c r="C18" s="13" t="s">
        <v>105</v>
      </c>
      <c r="D18" s="14"/>
      <c r="E18" s="14"/>
      <c r="F18" s="14"/>
      <c r="G18" s="14" t="s">
        <v>106</v>
      </c>
      <c r="H18" s="14"/>
    </row>
  </sheetData>
  <mergeCells count="1">
    <mergeCell ref="A12:H1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0"/>
  <sheetViews>
    <sheetView workbookViewId="0">
      <selection activeCell="D28" sqref="D28"/>
    </sheetView>
  </sheetViews>
  <sheetFormatPr defaultRowHeight="14.25"/>
  <cols>
    <col min="1" max="1" width="3.625" bestFit="1" customWidth="1"/>
    <col min="2" max="2" width="9.5" bestFit="1" customWidth="1"/>
    <col min="3" max="3" width="20.625" bestFit="1" customWidth="1"/>
    <col min="4" max="4" width="33.625" bestFit="1" customWidth="1"/>
    <col min="5" max="5" width="7.875" bestFit="1" customWidth="1"/>
    <col min="6" max="6" width="10.5" customWidth="1"/>
    <col min="7" max="7" width="18.75" customWidth="1"/>
    <col min="8" max="8" width="25.625" customWidth="1"/>
    <col min="9" max="9" width="17.25" bestFit="1" customWidth="1"/>
  </cols>
  <sheetData>
    <row r="1" spans="1:9">
      <c r="H1" s="9" t="s">
        <v>102</v>
      </c>
    </row>
    <row r="3" spans="1:9" ht="15">
      <c r="D3" s="15" t="s">
        <v>111</v>
      </c>
    </row>
    <row r="4" spans="1:9" ht="15">
      <c r="D4" s="1" t="s">
        <v>127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7" t="s">
        <v>75</v>
      </c>
      <c r="E7" s="7" t="s">
        <v>76</v>
      </c>
      <c r="F7" s="7">
        <v>2018</v>
      </c>
      <c r="G7" s="7" t="s">
        <v>77</v>
      </c>
      <c r="H7" s="7" t="s">
        <v>50</v>
      </c>
      <c r="I7" s="2"/>
    </row>
    <row r="8" spans="1:9">
      <c r="A8" s="6">
        <v>2</v>
      </c>
      <c r="B8" s="7" t="s">
        <v>8</v>
      </c>
      <c r="C8" s="2" t="s">
        <v>22</v>
      </c>
      <c r="D8" s="7" t="s">
        <v>75</v>
      </c>
      <c r="E8" s="7" t="s">
        <v>78</v>
      </c>
      <c r="F8" s="7">
        <v>2018</v>
      </c>
      <c r="G8" s="7" t="s">
        <v>77</v>
      </c>
      <c r="H8" s="7" t="s">
        <v>50</v>
      </c>
      <c r="I8" s="2"/>
    </row>
    <row r="9" spans="1:9">
      <c r="A9" s="6">
        <v>3</v>
      </c>
      <c r="B9" s="7" t="s">
        <v>8</v>
      </c>
      <c r="C9" s="2" t="s">
        <v>22</v>
      </c>
      <c r="D9" s="7" t="s">
        <v>75</v>
      </c>
      <c r="E9" s="7" t="s">
        <v>79</v>
      </c>
      <c r="F9" s="7">
        <v>2018</v>
      </c>
      <c r="G9" s="7" t="s">
        <v>77</v>
      </c>
      <c r="H9" s="7" t="s">
        <v>50</v>
      </c>
      <c r="I9" s="2"/>
    </row>
    <row r="10" spans="1:9">
      <c r="A10" s="8">
        <v>4</v>
      </c>
      <c r="B10" s="7" t="str">
        <f t="shared" ref="B10" si="0">"12 mies."</f>
        <v>12 mies.</v>
      </c>
      <c r="C10" s="2" t="str">
        <f>"Respirator transportowy"</f>
        <v>Respirator transportowy</v>
      </c>
      <c r="D10" s="7" t="str">
        <f>"Para PAC Plus 310"</f>
        <v>Para PAC Plus 310</v>
      </c>
      <c r="E10" s="7" t="str">
        <f>"1708099"</f>
        <v>1708099</v>
      </c>
      <c r="F10" s="7">
        <v>2017</v>
      </c>
      <c r="G10" s="7" t="str">
        <f>"Smiths Medical"</f>
        <v>Smiths Medical</v>
      </c>
      <c r="H10" s="7" t="str">
        <f>"Szpitalny Oddział Ratunkowy"</f>
        <v>Szpitalny Oddział Ratunkowy</v>
      </c>
      <c r="I10" s="2"/>
    </row>
    <row r="14" spans="1:9" ht="21.75" customHeight="1">
      <c r="A14" s="16" t="s">
        <v>103</v>
      </c>
      <c r="B14" s="16"/>
      <c r="C14" s="16"/>
      <c r="D14" s="16"/>
      <c r="E14" s="16"/>
      <c r="F14" s="16"/>
      <c r="G14" s="16"/>
      <c r="H14" s="16"/>
    </row>
    <row r="15" spans="1:9">
      <c r="C15" s="10"/>
      <c r="D15" s="10"/>
      <c r="E15" s="11"/>
      <c r="F15" s="11"/>
      <c r="G15" s="11"/>
      <c r="H15" s="11"/>
    </row>
    <row r="16" spans="1:9">
      <c r="B16" s="12" t="s">
        <v>104</v>
      </c>
      <c r="C16" s="10"/>
      <c r="D16" s="10"/>
      <c r="E16" s="11"/>
      <c r="F16" s="11"/>
      <c r="G16" s="11"/>
      <c r="H16" s="11"/>
    </row>
    <row r="17" spans="3:8">
      <c r="C17" s="10"/>
      <c r="D17" s="10"/>
      <c r="E17" s="11"/>
      <c r="F17" s="11"/>
      <c r="G17" s="11"/>
      <c r="H17" s="11"/>
    </row>
    <row r="18" spans="3:8">
      <c r="C18" s="10"/>
      <c r="D18" s="10"/>
      <c r="E18" s="11"/>
      <c r="F18" s="11"/>
      <c r="G18" s="11"/>
      <c r="H18" s="11"/>
    </row>
    <row r="19" spans="3:8">
      <c r="C19" s="10"/>
      <c r="D19" s="10"/>
      <c r="E19" s="11"/>
      <c r="F19" s="11"/>
      <c r="G19" s="11"/>
      <c r="H19" s="11"/>
    </row>
    <row r="20" spans="3:8" s="13" customFormat="1" ht="15">
      <c r="C20" s="13" t="s">
        <v>105</v>
      </c>
      <c r="D20" s="14"/>
      <c r="E20" s="14"/>
      <c r="F20" s="14"/>
      <c r="G20" s="14" t="s">
        <v>106</v>
      </c>
      <c r="H20" s="14"/>
    </row>
  </sheetData>
  <mergeCells count="1">
    <mergeCell ref="A14:H14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18"/>
  <sheetViews>
    <sheetView workbookViewId="0">
      <selection activeCell="G24" sqref="G24"/>
    </sheetView>
  </sheetViews>
  <sheetFormatPr defaultRowHeight="14.25"/>
  <cols>
    <col min="1" max="1" width="3.625" bestFit="1" customWidth="1"/>
    <col min="2" max="2" width="9.5" bestFit="1" customWidth="1"/>
    <col min="3" max="3" width="20.25" bestFit="1" customWidth="1"/>
    <col min="4" max="4" width="5.25" customWidth="1"/>
    <col min="5" max="5" width="17.5" customWidth="1"/>
    <col min="6" max="6" width="9.125" bestFit="1" customWidth="1"/>
    <col min="7" max="7" width="17" customWidth="1"/>
    <col min="8" max="8" width="26.625" customWidth="1"/>
    <col min="9" max="9" width="17.5" customWidth="1"/>
  </cols>
  <sheetData>
    <row r="1" spans="1:9">
      <c r="H1" s="9" t="s">
        <v>102</v>
      </c>
    </row>
    <row r="3" spans="1:9" ht="15">
      <c r="E3" s="15" t="s">
        <v>110</v>
      </c>
    </row>
    <row r="4" spans="1:9" ht="15">
      <c r="D4" s="1" t="s">
        <v>128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80</v>
      </c>
      <c r="D7" s="7" t="s">
        <v>81</v>
      </c>
      <c r="E7" s="7" t="s">
        <v>82</v>
      </c>
      <c r="F7" s="7">
        <v>2018</v>
      </c>
      <c r="G7" s="7" t="s">
        <v>83</v>
      </c>
      <c r="H7" s="7" t="s">
        <v>50</v>
      </c>
      <c r="I7" s="7"/>
    </row>
    <row r="8" spans="1:9">
      <c r="A8" s="6">
        <v>2</v>
      </c>
      <c r="B8" s="7" t="s">
        <v>8</v>
      </c>
      <c r="C8" s="2" t="s">
        <v>80</v>
      </c>
      <c r="D8" s="7" t="s">
        <v>81</v>
      </c>
      <c r="E8" s="7" t="s">
        <v>84</v>
      </c>
      <c r="F8" s="7">
        <v>2018</v>
      </c>
      <c r="G8" s="7" t="s">
        <v>83</v>
      </c>
      <c r="H8" s="7" t="s">
        <v>50</v>
      </c>
      <c r="I8" s="7"/>
    </row>
    <row r="12" spans="1:9" ht="21.75" customHeight="1">
      <c r="A12" s="16" t="s">
        <v>103</v>
      </c>
      <c r="B12" s="16"/>
      <c r="C12" s="16"/>
      <c r="D12" s="16"/>
      <c r="E12" s="16"/>
      <c r="F12" s="16"/>
      <c r="G12" s="16"/>
      <c r="H12" s="16"/>
    </row>
    <row r="13" spans="1:9">
      <c r="C13" s="10"/>
      <c r="D13" s="10"/>
      <c r="E13" s="11"/>
      <c r="F13" s="11"/>
      <c r="G13" s="11"/>
      <c r="H13" s="11"/>
    </row>
    <row r="14" spans="1:9">
      <c r="B14" s="12" t="s">
        <v>104</v>
      </c>
      <c r="C14" s="10"/>
      <c r="D14" s="10"/>
      <c r="E14" s="11"/>
      <c r="F14" s="11"/>
      <c r="G14" s="11"/>
      <c r="H14" s="11"/>
    </row>
    <row r="15" spans="1:9">
      <c r="C15" s="10"/>
      <c r="D15" s="10"/>
      <c r="E15" s="11"/>
      <c r="F15" s="11"/>
      <c r="G15" s="11"/>
      <c r="H15" s="11"/>
    </row>
    <row r="16" spans="1:9">
      <c r="C16" s="10"/>
      <c r="D16" s="10"/>
      <c r="E16" s="11"/>
      <c r="F16" s="11"/>
      <c r="G16" s="11"/>
      <c r="H16" s="11"/>
    </row>
    <row r="17" spans="3:8">
      <c r="C17" s="10"/>
      <c r="D17" s="10"/>
      <c r="E17" s="11"/>
      <c r="F17" s="11"/>
      <c r="G17" s="11"/>
      <c r="H17" s="11"/>
    </row>
    <row r="18" spans="3:8" s="13" customFormat="1" ht="15">
      <c r="C18" s="13" t="s">
        <v>105</v>
      </c>
      <c r="D18" s="14"/>
      <c r="E18" s="14"/>
      <c r="F18" s="14"/>
      <c r="G18" s="14" t="s">
        <v>106</v>
      </c>
      <c r="H18" s="14"/>
    </row>
  </sheetData>
  <mergeCells count="1">
    <mergeCell ref="A12:H1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18"/>
  <sheetViews>
    <sheetView workbookViewId="0">
      <selection activeCell="G25" sqref="G25"/>
    </sheetView>
  </sheetViews>
  <sheetFormatPr defaultRowHeight="14.25"/>
  <cols>
    <col min="1" max="1" width="3.625" bestFit="1" customWidth="1"/>
    <col min="2" max="2" width="9.5" bestFit="1" customWidth="1"/>
    <col min="3" max="3" width="10.25" bestFit="1" customWidth="1"/>
    <col min="4" max="4" width="11.25" customWidth="1"/>
    <col min="5" max="5" width="7.75" bestFit="1" customWidth="1"/>
    <col min="6" max="6" width="9.125" bestFit="1" customWidth="1"/>
    <col min="7" max="7" width="27.875" customWidth="1"/>
    <col min="8" max="8" width="24.75" customWidth="1"/>
    <col min="9" max="9" width="17.5" customWidth="1"/>
  </cols>
  <sheetData>
    <row r="1" spans="1:9">
      <c r="H1" s="9" t="s">
        <v>102</v>
      </c>
    </row>
    <row r="3" spans="1:9" ht="15">
      <c r="E3" s="15" t="s">
        <v>109</v>
      </c>
    </row>
    <row r="4" spans="1:9" ht="15">
      <c r="D4" s="1" t="s">
        <v>129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7" t="s">
        <v>85</v>
      </c>
      <c r="E7" s="7" t="s">
        <v>86</v>
      </c>
      <c r="F7" s="7">
        <v>2009</v>
      </c>
      <c r="G7" s="7" t="s">
        <v>87</v>
      </c>
      <c r="H7" s="7" t="s">
        <v>88</v>
      </c>
      <c r="I7" s="7"/>
    </row>
    <row r="8" spans="1:9">
      <c r="A8" s="6">
        <v>2</v>
      </c>
      <c r="B8" s="7" t="s">
        <v>8</v>
      </c>
      <c r="C8" s="2" t="s">
        <v>22</v>
      </c>
      <c r="D8" s="7" t="s">
        <v>85</v>
      </c>
      <c r="E8" s="7" t="s">
        <v>89</v>
      </c>
      <c r="F8" s="7">
        <v>2009</v>
      </c>
      <c r="G8" s="7" t="s">
        <v>87</v>
      </c>
      <c r="H8" s="7" t="s">
        <v>50</v>
      </c>
      <c r="I8" s="7"/>
    </row>
    <row r="12" spans="1:9" ht="21.75" customHeight="1">
      <c r="A12" s="16" t="s">
        <v>103</v>
      </c>
      <c r="B12" s="16"/>
      <c r="C12" s="16"/>
      <c r="D12" s="16"/>
      <c r="E12" s="16"/>
      <c r="F12" s="16"/>
      <c r="G12" s="16"/>
      <c r="H12" s="16"/>
    </row>
    <row r="13" spans="1:9">
      <c r="C13" s="10"/>
      <c r="D13" s="10"/>
      <c r="E13" s="11"/>
      <c r="F13" s="11"/>
      <c r="G13" s="11"/>
      <c r="H13" s="11"/>
    </row>
    <row r="14" spans="1:9">
      <c r="B14" s="12" t="s">
        <v>104</v>
      </c>
      <c r="C14" s="10"/>
      <c r="D14" s="10"/>
      <c r="E14" s="11"/>
      <c r="F14" s="11"/>
      <c r="G14" s="11"/>
      <c r="H14" s="11"/>
    </row>
    <row r="15" spans="1:9">
      <c r="C15" s="10"/>
      <c r="D15" s="10"/>
      <c r="E15" s="11"/>
      <c r="F15" s="11"/>
      <c r="G15" s="11"/>
      <c r="H15" s="11"/>
    </row>
    <row r="16" spans="1:9">
      <c r="C16" s="10"/>
      <c r="D16" s="10"/>
      <c r="E16" s="11"/>
      <c r="F16" s="11"/>
      <c r="G16" s="11"/>
      <c r="H16" s="11"/>
    </row>
    <row r="17" spans="3:8">
      <c r="C17" s="10"/>
      <c r="D17" s="10"/>
      <c r="E17" s="11"/>
      <c r="F17" s="11"/>
      <c r="G17" s="11"/>
      <c r="H17" s="11"/>
    </row>
    <row r="18" spans="3:8" s="13" customFormat="1" ht="15">
      <c r="C18" s="13" t="s">
        <v>105</v>
      </c>
      <c r="D18" s="14"/>
      <c r="E18" s="14"/>
      <c r="F18" s="14"/>
      <c r="G18" s="14" t="s">
        <v>106</v>
      </c>
      <c r="H18" s="14"/>
    </row>
  </sheetData>
  <mergeCells count="1">
    <mergeCell ref="A12:H1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17"/>
  <sheetViews>
    <sheetView workbookViewId="0">
      <selection activeCell="J31" sqref="J31"/>
    </sheetView>
  </sheetViews>
  <sheetFormatPr defaultRowHeight="14.25"/>
  <cols>
    <col min="1" max="1" width="3.625" bestFit="1" customWidth="1"/>
    <col min="2" max="2" width="9.5" bestFit="1" customWidth="1"/>
    <col min="3" max="3" width="21.625" customWidth="1"/>
    <col min="4" max="4" width="7.25" customWidth="1"/>
    <col min="5" max="5" width="11.125" customWidth="1"/>
    <col min="6" max="6" width="9.625" customWidth="1"/>
    <col min="7" max="7" width="22.75" customWidth="1"/>
    <col min="8" max="8" width="18" bestFit="1" customWidth="1"/>
    <col min="9" max="9" width="17.5" customWidth="1"/>
  </cols>
  <sheetData>
    <row r="1" spans="1:9">
      <c r="H1" s="9" t="s">
        <v>102</v>
      </c>
    </row>
    <row r="3" spans="1:9" ht="15">
      <c r="E3" s="15" t="s">
        <v>108</v>
      </c>
    </row>
    <row r="4" spans="1:9" ht="15">
      <c r="D4" s="1" t="s">
        <v>130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90</v>
      </c>
      <c r="D7" s="2" t="s">
        <v>91</v>
      </c>
      <c r="E7" s="7" t="s">
        <v>92</v>
      </c>
      <c r="F7" s="7">
        <v>2005</v>
      </c>
      <c r="G7" s="7" t="s">
        <v>93</v>
      </c>
      <c r="H7" s="7" t="s">
        <v>13</v>
      </c>
      <c r="I7" s="7"/>
    </row>
    <row r="11" spans="1:9" ht="21.75" customHeight="1">
      <c r="A11" s="16" t="s">
        <v>103</v>
      </c>
      <c r="B11" s="16"/>
      <c r="C11" s="16"/>
      <c r="D11" s="16"/>
      <c r="E11" s="16"/>
      <c r="F11" s="16"/>
      <c r="G11" s="16"/>
      <c r="H11" s="16"/>
    </row>
    <row r="12" spans="1:9">
      <c r="C12" s="10"/>
      <c r="D12" s="10"/>
      <c r="E12" s="11"/>
      <c r="F12" s="11"/>
      <c r="G12" s="11"/>
      <c r="H12" s="11"/>
    </row>
    <row r="13" spans="1:9">
      <c r="B13" s="12" t="s">
        <v>104</v>
      </c>
      <c r="C13" s="10"/>
      <c r="D13" s="10"/>
      <c r="E13" s="11"/>
      <c r="F13" s="11"/>
      <c r="G13" s="11"/>
      <c r="H13" s="11"/>
    </row>
    <row r="14" spans="1:9">
      <c r="C14" s="10"/>
      <c r="D14" s="10"/>
      <c r="E14" s="11"/>
      <c r="F14" s="11"/>
      <c r="G14" s="11"/>
      <c r="H14" s="11"/>
    </row>
    <row r="15" spans="1:9">
      <c r="C15" s="10"/>
      <c r="D15" s="10"/>
      <c r="E15" s="11"/>
      <c r="F15" s="11"/>
      <c r="G15" s="11"/>
      <c r="H15" s="11"/>
    </row>
    <row r="16" spans="1:9">
      <c r="C16" s="10"/>
      <c r="D16" s="10"/>
      <c r="E16" s="11"/>
      <c r="F16" s="11"/>
      <c r="G16" s="11"/>
      <c r="H16" s="11"/>
    </row>
    <row r="17" spans="3:8" s="13" customFormat="1" ht="15">
      <c r="C17" s="13" t="s">
        <v>105</v>
      </c>
      <c r="D17" s="14"/>
      <c r="E17" s="14"/>
      <c r="F17" s="14"/>
      <c r="G17" s="14" t="s">
        <v>106</v>
      </c>
      <c r="H17" s="14"/>
    </row>
  </sheetData>
  <mergeCells count="1">
    <mergeCell ref="A11:H1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9"/>
  <sheetViews>
    <sheetView workbookViewId="0">
      <selection activeCell="I31" sqref="I31"/>
    </sheetView>
  </sheetViews>
  <sheetFormatPr defaultRowHeight="14.25"/>
  <cols>
    <col min="1" max="1" width="3.625" bestFit="1" customWidth="1"/>
    <col min="2" max="2" width="9.5" bestFit="1" customWidth="1"/>
    <col min="3" max="3" width="20.25" bestFit="1" customWidth="1"/>
    <col min="4" max="4" width="12" customWidth="1"/>
    <col min="5" max="6" width="10.875" customWidth="1"/>
    <col min="7" max="7" width="16.375" customWidth="1"/>
    <col min="8" max="8" width="26.625" customWidth="1"/>
    <col min="9" max="9" width="17.5" customWidth="1"/>
  </cols>
  <sheetData>
    <row r="1" spans="1:9">
      <c r="H1" s="9" t="s">
        <v>102</v>
      </c>
    </row>
    <row r="3" spans="1:9" ht="15">
      <c r="E3" s="15" t="s">
        <v>101</v>
      </c>
    </row>
    <row r="4" spans="1:9" ht="15">
      <c r="D4" s="1" t="s">
        <v>131</v>
      </c>
    </row>
    <row r="6" spans="1:9" s="5" customFormat="1" ht="45">
      <c r="A6" s="3" t="s">
        <v>15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16</v>
      </c>
    </row>
    <row r="7" spans="1:9">
      <c r="A7" s="6">
        <v>1</v>
      </c>
      <c r="B7" s="7" t="s">
        <v>8</v>
      </c>
      <c r="C7" s="2" t="s">
        <v>22</v>
      </c>
      <c r="D7" s="2" t="s">
        <v>94</v>
      </c>
      <c r="E7" s="7" t="s">
        <v>95</v>
      </c>
      <c r="F7" s="7">
        <v>2008</v>
      </c>
      <c r="G7" s="7" t="s">
        <v>96</v>
      </c>
      <c r="H7" s="7" t="s">
        <v>50</v>
      </c>
      <c r="I7" s="7"/>
    </row>
    <row r="8" spans="1:9">
      <c r="A8" s="6">
        <v>2</v>
      </c>
      <c r="B8" s="7" t="s">
        <v>8</v>
      </c>
      <c r="C8" s="2" t="s">
        <v>80</v>
      </c>
      <c r="D8" s="2" t="s">
        <v>97</v>
      </c>
      <c r="E8" s="7" t="s">
        <v>98</v>
      </c>
      <c r="F8" s="7">
        <v>2000</v>
      </c>
      <c r="G8" s="7" t="s">
        <v>96</v>
      </c>
      <c r="H8" s="7" t="s">
        <v>21</v>
      </c>
      <c r="I8" s="7"/>
    </row>
    <row r="9" spans="1:9">
      <c r="A9" s="6">
        <v>3</v>
      </c>
      <c r="B9" s="7" t="s">
        <v>8</v>
      </c>
      <c r="C9" s="2" t="s">
        <v>80</v>
      </c>
      <c r="D9" s="2" t="s">
        <v>99</v>
      </c>
      <c r="E9" s="7" t="s">
        <v>100</v>
      </c>
      <c r="F9" s="7">
        <v>2003</v>
      </c>
      <c r="G9" s="7" t="s">
        <v>96</v>
      </c>
      <c r="H9" s="7" t="s">
        <v>50</v>
      </c>
      <c r="I9" s="7"/>
    </row>
    <row r="13" spans="1:9" ht="21.75" customHeight="1">
      <c r="A13" s="16" t="s">
        <v>103</v>
      </c>
      <c r="B13" s="16"/>
      <c r="C13" s="16"/>
      <c r="D13" s="16"/>
      <c r="E13" s="16"/>
      <c r="F13" s="16"/>
      <c r="G13" s="16"/>
      <c r="H13" s="16"/>
    </row>
    <row r="14" spans="1:9">
      <c r="C14" s="10"/>
      <c r="D14" s="10"/>
      <c r="E14" s="11"/>
      <c r="F14" s="11"/>
      <c r="G14" s="11"/>
      <c r="H14" s="11"/>
    </row>
    <row r="15" spans="1:9">
      <c r="B15" s="12" t="s">
        <v>104</v>
      </c>
      <c r="C15" s="10"/>
      <c r="D15" s="10"/>
      <c r="E15" s="11"/>
      <c r="F15" s="11"/>
      <c r="G15" s="11"/>
      <c r="H15" s="11"/>
    </row>
    <row r="16" spans="1:9">
      <c r="C16" s="10"/>
      <c r="D16" s="10"/>
      <c r="E16" s="11"/>
      <c r="F16" s="11"/>
      <c r="G16" s="11"/>
      <c r="H16" s="11"/>
    </row>
    <row r="17" spans="3:8">
      <c r="C17" s="10"/>
      <c r="D17" s="10"/>
      <c r="E17" s="11"/>
      <c r="F17" s="11"/>
      <c r="G17" s="11"/>
      <c r="H17" s="11"/>
    </row>
    <row r="18" spans="3:8">
      <c r="C18" s="10"/>
      <c r="D18" s="10"/>
      <c r="E18" s="11"/>
      <c r="F18" s="11"/>
      <c r="G18" s="11"/>
      <c r="H18" s="11"/>
    </row>
    <row r="19" spans="3:8" s="13" customFormat="1" ht="15">
      <c r="C19" s="13" t="s">
        <v>105</v>
      </c>
      <c r="D19" s="14"/>
      <c r="E19" s="14"/>
      <c r="F19" s="14"/>
      <c r="G19" s="14" t="s">
        <v>106</v>
      </c>
      <c r="H19" s="14"/>
    </row>
  </sheetData>
  <mergeCells count="1">
    <mergeCell ref="A13:H1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22265-CA13-40B4-A503-CFB9D67E1E06}">
  <dimension ref="A1:I19"/>
  <sheetViews>
    <sheetView workbookViewId="0">
      <selection activeCell="D19" sqref="D19"/>
    </sheetView>
  </sheetViews>
  <sheetFormatPr defaultRowHeight="14.25"/>
  <cols>
    <col min="1" max="1" width="3.625" bestFit="1" customWidth="1"/>
    <col min="2" max="2" width="9.5" bestFit="1" customWidth="1"/>
    <col min="3" max="3" width="20.25" bestFit="1" customWidth="1"/>
    <col min="4" max="4" width="12" customWidth="1"/>
    <col min="5" max="6" width="10.875" customWidth="1"/>
    <col min="7" max="7" width="16.375" customWidth="1"/>
    <col min="8" max="8" width="26.625" customWidth="1"/>
    <col min="9" max="9" width="17.5" customWidth="1"/>
  </cols>
  <sheetData>
    <row r="1" spans="1:9" ht="15">
      <c r="D1" s="18" t="s">
        <v>140</v>
      </c>
      <c r="H1" s="9" t="s">
        <v>102</v>
      </c>
    </row>
    <row r="2" spans="1:9" ht="15">
      <c r="D2" s="18"/>
      <c r="H2" s="9"/>
    </row>
    <row r="4" spans="1:9" ht="15">
      <c r="E4" s="17" t="s">
        <v>132</v>
      </c>
    </row>
    <row r="5" spans="1:9" ht="15">
      <c r="D5" s="18" t="s">
        <v>133</v>
      </c>
    </row>
    <row r="7" spans="1:9" s="5" customFormat="1" ht="45">
      <c r="A7" s="19" t="s">
        <v>15</v>
      </c>
      <c r="B7" s="20" t="s">
        <v>1</v>
      </c>
      <c r="C7" s="20" t="s">
        <v>2</v>
      </c>
      <c r="D7" s="20" t="s">
        <v>3</v>
      </c>
      <c r="E7" s="20" t="s">
        <v>4</v>
      </c>
      <c r="F7" s="20" t="s">
        <v>5</v>
      </c>
      <c r="G7" s="20" t="s">
        <v>6</v>
      </c>
      <c r="H7" s="20" t="s">
        <v>7</v>
      </c>
      <c r="I7" s="20" t="s">
        <v>16</v>
      </c>
    </row>
    <row r="8" spans="1:9">
      <c r="A8" s="21">
        <v>1</v>
      </c>
      <c r="B8" s="22" t="s">
        <v>8</v>
      </c>
      <c r="C8" s="23" t="s">
        <v>22</v>
      </c>
      <c r="D8" s="23" t="s">
        <v>134</v>
      </c>
      <c r="E8" s="22" t="s">
        <v>135</v>
      </c>
      <c r="F8" s="22">
        <v>2014</v>
      </c>
      <c r="G8" s="22" t="s">
        <v>136</v>
      </c>
      <c r="H8" s="22" t="s">
        <v>137</v>
      </c>
      <c r="I8" s="22"/>
    </row>
    <row r="9" spans="1:9">
      <c r="A9" s="21">
        <v>2</v>
      </c>
      <c r="B9" s="22" t="s">
        <v>8</v>
      </c>
      <c r="C9" s="23" t="s">
        <v>22</v>
      </c>
      <c r="D9" s="23" t="s">
        <v>138</v>
      </c>
      <c r="E9" s="22">
        <v>100110185</v>
      </c>
      <c r="F9" s="22">
        <v>2010</v>
      </c>
      <c r="G9" s="22" t="s">
        <v>139</v>
      </c>
      <c r="H9" s="22" t="s">
        <v>137</v>
      </c>
      <c r="I9" s="22"/>
    </row>
    <row r="13" spans="1:9" ht="21.75" customHeight="1">
      <c r="A13" s="16" t="s">
        <v>103</v>
      </c>
      <c r="B13" s="16"/>
      <c r="C13" s="16"/>
      <c r="D13" s="16"/>
      <c r="E13" s="16"/>
      <c r="F13" s="16"/>
      <c r="G13" s="16"/>
      <c r="H13" s="16"/>
    </row>
    <row r="14" spans="1:9">
      <c r="C14" s="10"/>
      <c r="D14" s="10"/>
      <c r="E14" s="11"/>
      <c r="F14" s="11"/>
      <c r="G14" s="11"/>
      <c r="H14" s="11"/>
    </row>
    <row r="15" spans="1:9">
      <c r="B15" s="12" t="s">
        <v>104</v>
      </c>
      <c r="C15" s="10"/>
      <c r="D15" s="10"/>
      <c r="E15" s="11"/>
      <c r="F15" s="11"/>
      <c r="G15" s="11"/>
      <c r="H15" s="11"/>
    </row>
    <row r="16" spans="1:9">
      <c r="C16" s="10"/>
      <c r="D16" s="10"/>
      <c r="E16" s="11"/>
      <c r="F16" s="11"/>
      <c r="G16" s="11"/>
      <c r="H16" s="11"/>
    </row>
    <row r="17" spans="3:8">
      <c r="C17" s="10"/>
      <c r="D17" s="10"/>
      <c r="E17" s="11"/>
      <c r="F17" s="11"/>
      <c r="G17" s="11"/>
      <c r="H17" s="11"/>
    </row>
    <row r="18" spans="3:8">
      <c r="C18" s="10"/>
      <c r="D18" s="10"/>
      <c r="E18" s="11"/>
      <c r="F18" s="11"/>
      <c r="G18" s="11"/>
      <c r="H18" s="11"/>
    </row>
    <row r="19" spans="3:8" s="13" customFormat="1" ht="15">
      <c r="C19" s="13" t="s">
        <v>105</v>
      </c>
      <c r="D19" s="14"/>
      <c r="E19" s="14"/>
      <c r="F19" s="14"/>
      <c r="G19" s="14" t="s">
        <v>106</v>
      </c>
      <c r="H19" s="14"/>
    </row>
  </sheetData>
  <mergeCells count="1">
    <mergeCell ref="A13:H1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2021-06-08T05:43:46Z</cp:lastPrinted>
  <dcterms:created xsi:type="dcterms:W3CDTF">2021-03-25T11:34:57Z</dcterms:created>
  <dcterms:modified xsi:type="dcterms:W3CDTF">2021-06-08T05:43:56Z</dcterms:modified>
</cp:coreProperties>
</file>