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Część 1" sheetId="1" r:id="rId1"/>
    <sheet name="Część 2" sheetId="2" r:id="rId2"/>
    <sheet name="Część 3" sheetId="3" r:id="rId3"/>
    <sheet name="Część 4" sheetId="4" r:id="rId4"/>
    <sheet name="Część 5" sheetId="5" r:id="rId5"/>
    <sheet name="Część 6" sheetId="6" r:id="rId6"/>
    <sheet name="Część 7" sheetId="7" r:id="rId7"/>
    <sheet name="Część 8" sheetId="8" r:id="rId8"/>
    <sheet name="Częśc 9" sheetId="10" r:id="rId9"/>
    <sheet name="Arkusz1" sheetId="16" state="hidden" r:id="rId10"/>
  </sheets>
  <definedNames>
    <definedName name="_xlnm.Print_Area" localSheetId="0">'Część 1'!$A$1:$I$89</definedName>
    <definedName name="Print_Area_0" localSheetId="0">'Część 1'!$A$2:$I$97</definedName>
    <definedName name="Print_Area_0_0" localSheetId="0">'Część 1'!$A$2:$I$97</definedName>
    <definedName name="_xlnm.Print_Titles" localSheetId="0">'Część 1'!$4:$5</definedName>
    <definedName name="_xlnm.Print_Titles" localSheetId="1">'Część 2'!$4:$5</definedName>
    <definedName name="_xlnm.Print_Titles" localSheetId="2">'Część 3'!$3:$4</definedName>
  </definedNames>
  <calcPr calcId="1257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8" i="10"/>
  <c r="F9" s="1"/>
  <c r="H11" i="8"/>
  <c r="I11" s="1"/>
  <c r="F11"/>
  <c r="H10"/>
  <c r="I10" s="1"/>
  <c r="F10"/>
  <c r="H8"/>
  <c r="I8" s="1"/>
  <c r="F8"/>
  <c r="F7" i="7"/>
  <c r="F8" s="1"/>
  <c r="F6" i="6"/>
  <c r="F7" s="1"/>
  <c r="F5" i="5"/>
  <c r="F12" s="1"/>
  <c r="F6" i="4"/>
  <c r="F5"/>
  <c r="F35" i="3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28" i="2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7" i="4" l="1"/>
  <c r="F36" i="3"/>
  <c r="I12" i="8"/>
  <c r="F12"/>
  <c r="F29" i="2"/>
  <c r="F72" i="1" l="1"/>
  <c r="F73"/>
  <c r="F74"/>
  <c r="F75"/>
  <c r="F76"/>
  <c r="F77"/>
  <c r="F78"/>
  <c r="F79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80" l="1"/>
</calcChain>
</file>

<file path=xl/sharedStrings.xml><?xml version="1.0" encoding="utf-8"?>
<sst xmlns="http://schemas.openxmlformats.org/spreadsheetml/2006/main" count="568" uniqueCount="215">
  <si>
    <t>Formularz asortymentowo – cenowy</t>
  </si>
  <si>
    <t>Lp</t>
  </si>
  <si>
    <t>Przedmiot zamówienia</t>
  </si>
  <si>
    <t>J.m.</t>
  </si>
  <si>
    <t>Ilość</t>
  </si>
  <si>
    <t>Cena jednostkowa brutto</t>
  </si>
  <si>
    <t>Wartość brutto</t>
  </si>
  <si>
    <t>Stawka VAT</t>
  </si>
  <si>
    <t>Producent</t>
  </si>
  <si>
    <t>Nr katalogowy</t>
  </si>
  <si>
    <t>X</t>
  </si>
  <si>
    <t>/w %/</t>
  </si>
  <si>
    <t>x</t>
  </si>
  <si>
    <t>szt.</t>
  </si>
  <si>
    <t xml:space="preserve">Gwóźdź śródszpikowy elastyczny dla dzieci </t>
  </si>
  <si>
    <t xml:space="preserve">Śruba kompresyjna </t>
  </si>
  <si>
    <t>Płytka kształtowa, blokowana do obojczyka z hakiem lub anatomiczna "S" i trzonowa. Wersja prawa/lewa.</t>
  </si>
  <si>
    <t>Wkręt blokowany tytanowy kaniulowany Ø 7,3 mm x 60 -95 mm</t>
  </si>
  <si>
    <t>Płytka do miednicy rekonstrukcyjna prosta i łukowa pod wkręty Ø 3,5mm oraz płytka łukowa R88 i R108.</t>
  </si>
  <si>
    <t>kpl</t>
  </si>
  <si>
    <t>Wkręt korowy Ø 2,7; 3,5 lub 4,5mm - samogwintujący</t>
  </si>
  <si>
    <t>Wkręt gąbczasty Ø 6,5mm – pełny gwint lub 16/32 mm</t>
  </si>
  <si>
    <t>Wkręt kostkowy Ø 4,5mm - samogwintujący</t>
  </si>
  <si>
    <t>Wkręt łódkowaty Ø 3,5-4,0 mm- samogwintujący</t>
  </si>
  <si>
    <t>Podkładki do w/w wkrętów</t>
  </si>
  <si>
    <t>Wiertła spiralne Ø 3,2; 4,5 dł. 180-250mm</t>
  </si>
  <si>
    <t>Wiertła kaniulowe do w/w wkrętów</t>
  </si>
  <si>
    <t>Drut prowadzący rozwiertak – prosty 2,5 -3,0 mm, L=600-1000mm</t>
  </si>
  <si>
    <t xml:space="preserve">Drut typu  Kirschnera gwintowany  Ø 2,0-3,0mm dł 150-210mm </t>
  </si>
  <si>
    <t>Wkrętak kaniulowany do w/w wkrętów</t>
  </si>
  <si>
    <t>Razem</t>
  </si>
  <si>
    <t>Wymagania dodatkowe:</t>
  </si>
  <si>
    <t>1) Wykonawca użyczy nieodpłatnie na czas trwania umowy instrumentaria do implantacji gwoździ śródszpikowych, płytek blokowanych  i DHS/DCS oraz na rok po wygaśnięciu umowy instrumentaria do usunięcia w/w implantów.</t>
  </si>
  <si>
    <t>/w zł/</t>
  </si>
  <si>
    <t>szt</t>
  </si>
  <si>
    <t>Główka ceramiczna typu Biolox Delta w 4 długościach szyjki (S, M, L, XL) Ø 28, 32mm</t>
  </si>
  <si>
    <t>Wkład ceramiczny typu Biolox Delta  Ø 28, 32 mm symetryczny</t>
  </si>
  <si>
    <t>Trzpień prosty, z pobocznymi skrzydełkami derotacyjnymi, chromowo -kobaltowy, eurostożek 12/14, bezkołnierzowy w min 5 rozmiarach, z offsetem rosnącym z każdym rozmiarem trzpienia</t>
  </si>
  <si>
    <t>Panewka hemisferyczna polietylenowa z podwójnym pierścieniem metalowym do orientacji  przestrzennej RTG, w rozmiarach od 42 do 62 mm, w opcji na życzenie panewka hemisferyczna polietylenowa głęboka z podwójnym pierścieniem metalowym do orientacji przestrzennej RTG, w rozmiarach od 46 do 62 mm</t>
  </si>
  <si>
    <t>Nakładany centralizer zgodny z rozmiarem trzpienia</t>
  </si>
  <si>
    <t>Korek kaniulowany wchłanialny (z mieszaniny żelatynowo-glicerynowo-wodnej) zgodny z rozmiarem trzpienia</t>
  </si>
  <si>
    <t>Cement 60g zamknięty w próżniowej strzykawce-aplikatorze, stanowiącej integralny mieszalnik cementu</t>
  </si>
  <si>
    <t>Trzpień prosty, z pobocznymi wklęsłościami derotacyjnymi, chromowo -kobaltowy, eurostożek 12/14, bezkołnierzowy w min 5 rozmiarach,</t>
  </si>
  <si>
    <t>Głowa Bipolarna w rozmiarze Ø 43-55mm</t>
  </si>
  <si>
    <t>Czasowy implant stawu biodrowego z gentamycyną i vancomycyną w 3 rozmiarach (spacer)</t>
  </si>
  <si>
    <t>Sterylny zestaw do szycia łąkotki złożony z 3 podłużnych implantów o wymiarze 5x1 mm wykonanych z materiału PEEK połączonych nicią o zwiększonej wytrzymałości. Implanty załadowane na jednorazowym aplikatorze, który posiada system blokowania nici oraz kontrolowania napięcia pomiędzy implantami. System zaopatrzony w samozaciskający węzeł z kontrolowanym dociskiem, zestaw zaopatrzony w jednorazową kaniulę prowadzącą, chroniącą implant przed uszkodzeniem podczas wprowadzania oraz służącą jako miarka wprowadzenia</t>
  </si>
  <si>
    <t>Sterylny zestaw do szycia łąkotki złożony z 4 podłużnych implantów o wymiarze 5x1 mm wykonanych z materiału PEEK połączonych nicią o zwiększonej wytrzymałości. Implanty załadowane na jednorazowym aplikatorze, który posiada system blokowania nici oraz kontrolowania napięcia pomiędzy implantami. System zaopatrzony w samozaciskający węzeł z kontrolowanym dociskiem, zestaw zaopatrzony w jednorazową kaniulę prowadzącą, chroniącą implant przed uszkodzeniem podczas wprowadzania oraz służącą jako miarka wprowadzenia</t>
  </si>
  <si>
    <t xml:space="preserve">Trzpień prosty, z pobocznymi skrzydełkami derotacyjnymi, tytanowy w 1/3 pokryty plazmą tytanową, eurostożek 12/14, bezkołnierzowy w min 10 rozmiarach, z offsetem rosnącym z każdym rozmiarem trzpienia oraz w opcji trzpień prosty, bezkołnierzowy w min. 10 rozmiarach, ze zwiększonym off-setem rosnącym z każdym rozmiarem trzpienia oraz na zyczenie: trzpień prosty, dysplastyczny,  bezkołnierzowy w min. 8 rozmiarach, z off-setem rosnącym z każdym rozmiarem trzpienia </t>
  </si>
  <si>
    <t>Trzpień prosty dysplastyczny, z pobocznymi skrzydełkami derotacyjnymi, tytanowy w 1/3 pokryty plazmą tytanową, eurostożek 12/14, bezkołnierzowy w min 8 rozmiarach, z offsetem rosnącym z każdym rozmiarem trzpienia,</t>
  </si>
  <si>
    <t>Cement 40 g</t>
  </si>
  <si>
    <t>Czasowy implant stawu biodrowego z gentamycyną w 3 rozmiarach (spacer)</t>
  </si>
  <si>
    <t xml:space="preserve"> Depozyt implantów w ilości zgodnej z krzywą zużycia, nie mniej niż po 1 sztuce z każdego rozmiaru.</t>
  </si>
  <si>
    <t>Śruby mocujące do panewki otworowej.</t>
  </si>
  <si>
    <t>Zamawiający wymaga zapewnienia szkolenia personelu w zakresie technik operacyjnych z zastosowaniem zamawianych implantów.</t>
  </si>
  <si>
    <t>Część 2 - Endoprotezy stawu biodrowego</t>
  </si>
  <si>
    <t>Część 3 - Implanty mocujące stawu kolanowego i barkowego</t>
  </si>
  <si>
    <t>op</t>
  </si>
  <si>
    <t xml:space="preserve">Płyta ustalająca DHS/DCS samodociskowa - część szyjkowa 25/38mm. Standardowe o długości płyt DHS  2 - 20 otworów i DCS  4 - 20 otworów.   Kąt szyjkowy w przedziale 135 - 145 st. </t>
  </si>
  <si>
    <t>Śruba zespalająca Ø 12,5 lub 16,0mm</t>
  </si>
  <si>
    <t>Płytka anatomiczna, blokowana, tytanowa kłykciowa do kości piszczelowej lub udowej.</t>
  </si>
  <si>
    <t xml:space="preserve">Wkręt blokowany, stalowy  Ø 3,5mm ,  L= 12 – 80 mm. </t>
  </si>
  <si>
    <t>Rozwiertak szpikowy giętki Ø 6,0 – 15,0 mm  - DIN</t>
  </si>
  <si>
    <t xml:space="preserve">Płytka blokująco – kompresyjna, rekonstrukcyjna prosta. Płytka posiada podcięcia na bokach ułatwiające kształtowanie. Końce płytki odpowiednio wyprofilowane do wprowadzenia płytki metodą minimalnego ciecia. Materiał tytan. </t>
  </si>
  <si>
    <t xml:space="preserve">Płytka stalowa rekonstrukcyjna prosta, blokowana, z przewężeniami ułatwiającymi dopasowanie płytki do właściwej anatomii oraz płytka łukowa do miednicy R88 i R108 </t>
  </si>
  <si>
    <t xml:space="preserve">Modułowy implant do zespolenia głowy kości promieniowej, dwuczęściowy. Część główkowa dostępna w minimum 3 rozmiarach. Moduły połączone na zasadzie przegubu kulistego, umożliwiając ruchy rotacyjne w zakresie kątowym + 150 </t>
  </si>
  <si>
    <t>Płytka kształtowa blokowana do kości łokciowej-dalsza</t>
  </si>
  <si>
    <t>Wkręt tytanowy korowy Ø 2,7 mm lub blokowany samogwintujący z częścią gwintowaną walcową Ø 2,4 mm, L=10-30mm z gniazdem typu torks.</t>
  </si>
  <si>
    <t>Wkręt blokowany VA kobaltowy, sześciokarbowy z gwintowaną główką Ø 2,4x 10-30 mm</t>
  </si>
  <si>
    <t>Płytka blokowana tytanowa do dalszej nasady kości promieniowej implatowana z dostępu dłoniowego, pod wkręty blokowane  Ø 3,5mm  – rewizyjna,  prawa i lewa</t>
  </si>
  <si>
    <t>Płytka wąska prosta blokowana, tytanowa, kompresyjna  z ograniczonym kontaktem z możliwością dwukierunkowej kompresji. Otwory blokowane z gwintem walcowym na całym obwodzie.</t>
  </si>
  <si>
    <t>Płytka kształtowa, blokowana, tytanowa do bliższej nasady kości ramiennej. W części nasadowej min. 9 otworów blokowanych z gwintem walcowym.</t>
  </si>
  <si>
    <t>Płytka kształtowa, blokowana do dalszej nasady kości ramiennej, zakładana od strony przyśrodkowej lub grzbietowo – bocznej. Wersja prawa/ lewa. W części trzonowej od 3 do 6 otworów blokowanych.</t>
  </si>
  <si>
    <t>Płytka kształtowa, blokowana, tytanowa, wąska ”L”, do bliższej nasady kości piszczelowej zakładana od strony bocznej. W części trzonowej od 4 do 8 otworów blokowanych. W części nasadowej 4 lub 6 otworów blokowanych o wielokierunkowym ustawieniu.</t>
  </si>
  <si>
    <t xml:space="preserve">Płytka anatomiczna, o kształcie zmniejszającym kontakt z kością, blokująco - kompresyjna do bliższej nasady kości piszczelowej od strony przyśrodkowej „T”, lewa i prawa. </t>
  </si>
  <si>
    <t>Płytka klinowa do otwartej osteotomii korekcyjnej części bliższej kości piszczelowej. Na stronie bocznej posiadająca przynajmniej 7 różnych rozmiarów stożkowego klina w przedziale 5 - 15mm. Materiał stal lub tytan.</t>
  </si>
  <si>
    <t>Płytka anatomiczna, blokowana do bliższej nasady kości łokciowej. Wersja prawa/ lewa. W części trzonowej od 2 do 8 otworów blokowanych. Zakończenie płytki  z kolcem do stabilizacji wyrostka łokciowego.</t>
  </si>
  <si>
    <t>Płytka kształtowa , blokowana do dalszej nasady kości piszczelowej, zakładana od strony przyśrodkowej lub przednio – bocznej. Wersja prawa/lewa. W części trzonowej od 4 do 8 otworów  z gwintem walcowym na pełnym obwodzie.</t>
  </si>
  <si>
    <t>Płytka kształtowa , blokowana , tytanowa do dalszej nasady kości strzałowej na stronę boczną kości. W części trzonowej od 4 do 8 otworów blokowanych.</t>
  </si>
  <si>
    <t>Wkręt korowy lub blokowany, tytanowy, samogwintujący z gniazdem typu torks, z częścią gwintowaną walcową Ø3,5 mm ,L= 12 - 70 mm</t>
  </si>
  <si>
    <t>Wkręt blokowany VA kobaltowy, sześciokarbowy z gwintowaną główką Ø 3,5x 14- 60 mm</t>
  </si>
  <si>
    <t xml:space="preserve">Płytka anatomiczna do bliższej nasady kości piszczelowej od strony przyśrodkowej „T”, lewa i prawa. </t>
  </si>
  <si>
    <t>Płytka kształtowa, blokowana, tytanowa do bliższej nasady kości udowej, prawa/lewa, minimum 3 otwory wielokierunkowe w tym dwa pod wkręty blokujące w płytce, kaniulowane 7,3 mm</t>
  </si>
  <si>
    <t>Płytka prosta blokowana, wąska lub szeroka, tytanowa, kompresyjna z ograniczonym kontaktem. Otwory blokowane z gwintem walcowym na pełnym obwodzie.</t>
  </si>
  <si>
    <t>Wkręt tytanowy korowy Ø 4,5 mm lub blokowany samogwintujący z częścią gwintowaną walcową Ø 5,0 mm, L=10-30mm z gniazdem typu torks.</t>
  </si>
  <si>
    <t>Płytka wąska cienka  3 -6 otworów</t>
  </si>
  <si>
    <t>Płytka prosta rurkowa</t>
  </si>
  <si>
    <t>Wkręt korowy, stalowy Ø 3,5 lub 4,5 mm ,  L= 12 – 80 mm.</t>
  </si>
  <si>
    <t xml:space="preserve">Wkręt kaniulowany kompresyjny, samowiercący, typu Herbert, z gniazdem typy torx, Ø 2,0/Ø 3,0 mm; Ø 2,5/Ø 3,2 mm; Ø 3,0/Ø 4,0 mm; Ø 4,0/Ø 5,0 mm,  </t>
  </si>
  <si>
    <t>Drut plastyczny Ø 0,6 - 2,0mm x 10 mb</t>
  </si>
  <si>
    <t>Opaska uciskowa dł. 5m szer. 6; 8 lub 10cm</t>
  </si>
  <si>
    <t>4) Wykonawca zobowiązany jest dostarczyć strony katalogowe z opisami technicznymi oferowanych przedmiotów zamówienia</t>
  </si>
  <si>
    <t>5) Wykonawca  zapewni nieodpłatny serwis instrumentarium przez okres trwania umowy.</t>
  </si>
  <si>
    <t>6) Zamawiający w trakcie oceny ofert może zwrócić się do Oferenta o przedstawienie próbek asortymentowych w celu weryfikacji zgodności z opisami.</t>
  </si>
  <si>
    <t>7) Zamawiający wymaga zapewnienia szkolenia personelu w zakresie technik operacyjnych z zastosowaniem zamawianych implantów.</t>
  </si>
  <si>
    <t>Wartość netto</t>
  </si>
  <si>
    <t>Rekonstrukcja ACL: mocowanie udowe - implant typu endobutton: ostro zakończona 13mm płytka tytanowa połączona z samozaciskową, regulowaną i bezwęzłową pętlą polietylenową. Płytka z wystającym pierścieniem ograniczającym jej przemieszczanie względem kanału udowego</t>
  </si>
  <si>
    <t>Rekonstrukcja ACL: mocowanie udowe wydłużone - implant typu endobutton: ostro zakończona, wydłużona do 20mm, płytka tytanowa połączona z samozaciskową, regulowaną i bezwęzłową pętlą polietylenową. Płytka z wystającym pierścieniem ograniczającym jej przemieszczanie względem kanału udowego</t>
  </si>
  <si>
    <t>Rekonstrukcja ACL: mocowanie udowe lub piszczelowe - śruba interferencyjna, kompozytowa: PLDLA i betaTCP,   średnica 7-11mm, długość 20-25-30-35mm</t>
  </si>
  <si>
    <t>Kotwica o średnicy 2,9mm wykonana z plecionki poliestrowej z dwiema różnokolorowymi, wzmocnionymi nićmi #2</t>
  </si>
  <si>
    <t>Kotwica z materiału PEEK, wbijana, z tytanowym grotem, bez konieczności nawiercania,  bezwęzłowa, z możliwością wprowadzenia i niezależnego napięcia do 8 nitek, średnica 4,5mm, długość 25,8mm, rotacyjna  głowica w aplikatorze umożliwiająca kontrolę napięcia nitek</t>
  </si>
  <si>
    <t>Kotwica tytanowa o średnicy 6,5mm z dwiema wzmocnionymi nićmi #2 z igłami</t>
  </si>
  <si>
    <t>Kotwica o średnicy 1,0mm wykonana z plecionki poliestrowej z jedną wzmocnioną nicią 2-0 z igłami. W zestawie z kotwicą sterylne wiertło z ogranicznikiem głębokości</t>
  </si>
  <si>
    <t>Prowadnica nitinolowa do przeszywacza tkanki miękkiej</t>
  </si>
  <si>
    <t>Bezwęzłowy system do stabilizacji więzozrostu barkowo-obojczykowego, składający się z guzika tytanowego  o średnicy 10mm oraz ostro zakończonej z jednej strony płytki tytanowej, połączonej z samozaciskową, bezwęzłową  i regulowana pętlą polietylenową</t>
  </si>
  <si>
    <t>Bezwęzłowy system do naprawy więzozrostu strzałkowo-piszczelowego, składający się z guzika tytanowego  o średnicy 6,35mm oraz ostro zakończonej z jednej strony płytki tytanowej, połączonej z samozaciskową, bezwęzłową  i regulowana pętlą polietylenową</t>
  </si>
  <si>
    <t>Cena jednostkowa  netto</t>
  </si>
  <si>
    <t>Opaska zaciskowa ramienna - pojedyńcza</t>
  </si>
  <si>
    <t>Opaska zaciskowa udowa - pojedyńcza</t>
  </si>
  <si>
    <t>Opaska zaciskowa udowa lub ramienna - podwójna</t>
  </si>
  <si>
    <t>Wkład polietylenowy uniwersalny do panewki press-fit i wkręcanej w wersjach: symetrycznej, asymetrycznej i z nadbudową tylnej ściany do głów 28, 32 mm</t>
  </si>
  <si>
    <t xml:space="preserve">Panewka: hemisferyczna typu press-fit, wykonana ze stopu tytanowego, pokryta na całej czaszy plazma tytanową o strukturze ząbkowej (3D), w rozmiarach od min. 44 do 68 mm ze skokiem co 2mm, w wersji bezotworowej i z otworowej. Oraz wymiennie panewka: hemisferyczna wkręcana, wykonana ze stopu tytanowego, pokryta na całej wysokości czaszy gwintem, w rozmiarach od min. 44 do 68 mm </t>
  </si>
  <si>
    <t>Głowa chromokobaltowa do panewki dysplastycznej w minimum 2rozmiarach "długości" , o średnicy zewnętrznej 22,2mm.</t>
  </si>
  <si>
    <t>Wykonawca stworzy w miejscu wskazanym przez Zamawiającego depozyt implantów w ilościach uzgodnionych z Zamawiającym</t>
  </si>
  <si>
    <t>Panewka dysplasyczna hemisferyczna typu press-fit, wykonana ze stopu tytanowego, pokryta na całej czaszy plazmą tytanową o strukturze ząbkowej (3D), w rozmiarach 40 i 42mm, w wersji bezotworowej i otworowej</t>
  </si>
  <si>
    <t>Wkładka polietylenowa z wit. E do panewki dyspalstycznej press-fit w wersjach: symetrycznej  i z nadbudową tylnej sciany do głów 22,2 mm</t>
  </si>
  <si>
    <t>op.</t>
  </si>
  <si>
    <t>Częśc 4 -  Zestawy do szycia łąkotki</t>
  </si>
  <si>
    <t>Śruba zespalająca z kołnierzem uniemożliwiającym migrację do miednicy Ø 11mm  L= 80-120mm</t>
  </si>
  <si>
    <t>Pin antyrotacyjny Ø 6,5 mm</t>
  </si>
  <si>
    <t>Wkręt blokujący Ø 4,5 mm.</t>
  </si>
  <si>
    <t>Śruba zaślepiająca M8 i M12 i kompresyjna M8</t>
  </si>
  <si>
    <t>Śruba zaślepiająca Ø5,5 lub 7,5mm</t>
  </si>
  <si>
    <t>Wkręty tytanowe blokujące bliższe lub dalsze do w/w gwoździ Ø 3,0; 4,0; 4,5; 5,0 i 5,5 mm, z gniazdami typu torks, kodowane kolorami – każda średnica inny kolor.</t>
  </si>
  <si>
    <t>Wkręty blokujące doszyjkowe Ø 7,5 mm z gniazdami typu torks.</t>
  </si>
  <si>
    <t>Wkręty blokujące dalsze Ø 6,5 mm z gniazdami typu torks.</t>
  </si>
  <si>
    <t>Nakrętka do śruby Ø 6,5 mm</t>
  </si>
  <si>
    <t>Śruba zaślepiająca lub kompresyjna M6; M8 i M10</t>
  </si>
  <si>
    <t xml:space="preserve">Zestaw blokujący </t>
  </si>
  <si>
    <t>System płytek blokowanych do bliższej nasady kości promieniowej. Wersja dłoniowa i grzbietowa.</t>
  </si>
  <si>
    <t>System płytek blokowanych do  dalszej nasady kości promieniowej. Wersja główkowa i trzonowa</t>
  </si>
  <si>
    <t>Płytka kształtowa, blokowana piszczelowa tylna. Wersja wąska lub szeroka</t>
  </si>
  <si>
    <t xml:space="preserve">Wkręt kaniulowy gąbczasty Ø 4,5 i 5,0 mm </t>
  </si>
  <si>
    <t>Wkręt kaniulowy Ø 7,0 mm.</t>
  </si>
  <si>
    <t xml:space="preserve">Drut typu  Kirschnera Ø 1,0-3,0mm  dł 150- 310mm </t>
  </si>
  <si>
    <t>Dzierżawa szafy z szufladami i wkładami do przechowywania sterylnych implantów</t>
  </si>
  <si>
    <t>2) Wykonawca utworzy u Zamawiającego “bank” płytek blokowanych, płyt i śrub zespalających DHS/DCS w zakresie asortymentowym i wymiarowym ustalonym między stronami.</t>
  </si>
  <si>
    <t>3) Wykonawca utworzy u Zamawiającego “bank” gwoździ śródszpikowych, tytanowych z pozycji 8 - 10 i elementów blokujących w wersji sterylnej w zakresie asortymentowym i wymiarowym ustalonym między stronami.</t>
  </si>
  <si>
    <t>8) Instrumentarium i implanty z pozycji 50 -53 do zespolenia miednicy Wykonawca dostarczy na zabieg po telefonicznym zgłoszeniu w czasie do dwóch dni roboczych.</t>
  </si>
  <si>
    <t>Rekonstrukcja ACL: mocowanie piszczelowe -  guzik tytanowy, średnica 10mm</t>
  </si>
  <si>
    <t>Rekonstrukcja ACL: mocowanie udowe lub piszczelowe - śruby interferencyjne PEEK, średnica 7-10mm, długość 20-25mm</t>
  </si>
  <si>
    <t>Implant do szycia łąkotki złożony z dwóch miękkich, poliestrowych kotwic połączonych nicią 2-0, system bezwęzłowy, mocowanie typu ziploop; podajnik ołówkowy z ogranicznikiem głębokości penetracji igły 10-18mm; prowadnica metalowa prosta lub wygięta 14 st.</t>
  </si>
  <si>
    <t>Wiertło o średnicy 2,4mm i długości około 40cm zakończone oczkiem</t>
  </si>
  <si>
    <t xml:space="preserve">Drut nitinolowy prowadzący do śrub interferencyjnych, średnica 1,1mm </t>
  </si>
  <si>
    <t>Zestaw 2 kotwic o średnicy 1,4mm wykonanych z plecionki poliestrowej z jedną nicią #1, w zestawie z instrumentarium - celownik, wiertło i obturator</t>
  </si>
  <si>
    <t>Kotwica tytanowa o średnicy 3,0mm z jedną  wzmocnioną nicią #2</t>
  </si>
  <si>
    <t>Kotwica z materiału PEEK, wbijana, bezwęzłowa, z możliwością niezależnego napięcia nitek, średnica 2,9mm, długość 15,9mm, aplikator z rotacyjną głowicą umożliwiającą kontrolę napięcia nitek</t>
  </si>
  <si>
    <t>Kotwica z materiału PEEK, średnica 5,5mm wkręcana, z dwiema różnokolorowymi taśmami o szerokości 1,5mm zakończonymi nicią #2. Jedna taśma przesuwna, druga zamocowana na stałe</t>
  </si>
  <si>
    <t>Kotwica tytanowa o średnicy 5,0mm z dwiema wzmocnionymi nićmi #2 z igłami lub bez igieł</t>
  </si>
  <si>
    <t>Zestaw - uniwersalna kotwica z igłami, wykonana z plecionki poliestrowej,  na sterylnym podajniku. Średnica 1,4mm, krótki podajnik;  prowadnica oraz wiertło 1,4mm w zestawie z kotwicą</t>
  </si>
  <si>
    <t>Nić niewchłanialna #2 o podwyższonej wytrzymałości, biało-niebieska</t>
  </si>
  <si>
    <t>Nić niewchłanialna #2 o podwyższonej wytrzymałości, biało-niebieska z igłami</t>
  </si>
  <si>
    <t>Taśma o szerokości 1,5mm, 2 szt, czarno-niebieska i czarna</t>
  </si>
  <si>
    <t>Taśma o szerokości 2,3mm z igłami, 2 szt, czarno-niebieska i czarna</t>
  </si>
  <si>
    <t>Kotwica z materiału PEEK, bezwęzłowa do tenodezy bicepsa, rozmiary 5-9x10-18 mm</t>
  </si>
  <si>
    <t>Przeszywacz tkankowy z chwytakiem nici z plecionki nitinolowej z powłoką tlenową w celu zminimalizowania tarcia. Ostra, niskoprofilowa końcówka ułatwiająca penetrację tkanki i minimalizująca jej urazy, różne stopnie wygięcia i kierunki zakrzywienia. Instrument sterylny, jednorazowy</t>
  </si>
  <si>
    <t>Kaniula artroskopowa z obturatorem, jednorazowa, podwójne uszczelnienie, przezroczysta, średnica 7mm i 8,5mm, długość 75-130mm</t>
  </si>
  <si>
    <t>System do stabilizacji odcinka szyjnego kręgosłupa</t>
  </si>
  <si>
    <t>Implant do stabilizacji międzytrzonowej do operacji dyskopatii szyjnych</t>
  </si>
  <si>
    <t>Zestaw do wertebroplastyki trzonów kręgów piersiowych i lędźwiowych kręgosłupa z igłą biopsyjną</t>
  </si>
  <si>
    <t>Skład kompletu: 1 cement, 1 zestaw do mieszania cementu, 1 zestaw do aplikacji cementu, 1 igla przeznasadowa, 1 igła punkcyjna</t>
  </si>
  <si>
    <t>cement kostny</t>
  </si>
  <si>
    <t>zestaw do mieszania cementu</t>
  </si>
  <si>
    <t>zestaw do aplikacji cementu kostnego</t>
  </si>
  <si>
    <t>igła przeznasadowa</t>
  </si>
  <si>
    <t>igła punkcyjna</t>
  </si>
  <si>
    <t xml:space="preserve">Trzy rodzaje cementu o różnej gęstości do wyboru przez operatora: </t>
  </si>
  <si>
    <t xml:space="preserve">Kompozycja cementu o niskiej gęstości: ok. 70% PMMA i ok. 30% BaSO4 </t>
  </si>
  <si>
    <t>Kompozycja cementu o średniej gęstości: min. 50% PMMA i min. 40% ZrO2</t>
  </si>
  <si>
    <t>Kompozycja cementu o wysokiej gęstości: min 50% PMMA i min 40% ZrO2</t>
  </si>
  <si>
    <t>Czas polimeryzacji cementu przy temperaturze 23 st C. ‐ min. 10 minut</t>
  </si>
  <si>
    <t xml:space="preserve">Cement nieprzezierny dla promieni RTG (kontrast) </t>
  </si>
  <si>
    <t xml:space="preserve">Trzpień: przynasadowy, w co najmniej 12 rozmiarach, z off-setem rosnącym z każdym rozmiarem trzpienia, wykonany ze stopu tytanowego, bezkołnierzowy, szeroki w części proksymalnej, z 2 pobocznym skrzydłami derotacyjnymi,i zwężający się w części dystalnej. W 1/2 bliższej części pokryty plazmą  tytanową, eurokonus 12/14. Wersja standard 135° kąta szyjkowo -trzonowego i lateralizowana 128° kąta szyjkowo -trzonowego </t>
  </si>
  <si>
    <t>Głowa: chromokobaltowa w minimum 5 rozmiarach "długości" , o średnicy zewnętrznej min. 28, 32, 36mm.</t>
  </si>
  <si>
    <t>Wkład polietylenowy z wit E do panewki press-fit i wkręcanej w wersjach: symetrycznej i z nadbudową tylnej sciany do głów 28, 32,36 mm</t>
  </si>
  <si>
    <t>Punch artroskopowy, różne stopnie wygięcia i kierunki zakrzywienia. Instrument wielorazowy</t>
  </si>
  <si>
    <t>Elastyczna żelowa proteza jądra miażdżystego implantowana przezskórnie do leczenia wypuklin dysków w szyjnym, piersiowym i lędźwiowym odcinku kręgosłupa</t>
  </si>
  <si>
    <t>m-c</t>
  </si>
  <si>
    <t xml:space="preserve">Nieanatomiczny, prosty lub kątowy oraz kolczasty profil implantu. Implant wykonany z materiału PEEK. Możliwość wykonania stabilizacji do trzech poziomów bez konieczności użycia płyty przedniej. Pomost – „bridge” łączący dłuższe boki implantu, Wymiary implantu dostosowane do anatomicznych rozmiarów kręgów szyjnych. Powierzchnia styku i otworów umożliwiających przerost kostny. Wymiary implantu: implant prosty długość 14 lub 16 mm, szerokość 12 mm, wysokość w zakresie 3-10 mm skok co 1 mm; implant kątowy 5 stopni. Długość 14 mm, szerokość 12 mm, wysokość w zakresie 4-8 mm skok co 1 mm. Gwintowany otwór do narzędzia wprowadzającego implant, Dwa znaczniki radiologiczne umieszczone po przekątnej implantu. Implanty dostarczane w sterylnych opakowaniach. 
Wypożyczenie instrumentarium na czas trwania umowy  składającego się z : 
retraktora podłużnego – łamanego 1 szt. ,  retraktora poprzecznego - łamanego 1 szt., retraktora  typ Caspar 1 szt. dł. piny do Caspara część trzonowa  14 -16 mm a długość pina  3,5 cm , prowadnik do równoległego wkręcania pinów z tuleją szt. 1 ,  ręczne retraktory do szpatuł szt. 2, śrubokręt do pinów szt. 1, szpatuły szer. 15 mm do 23,5 mm głębokość 45-60 mm skok co 5 mm tępe i ostre, przymiary do implantów 4 - 8 mm skok co 1 mm, narzędzie do wprowadzania przymiarów i implantów w przestrzeń, Oznakowany nazwą kontener do sterylizacji  instrumentarium używany jako opakowanie.
</t>
  </si>
  <si>
    <t xml:space="preserve">a/Cement PMMA o niskiej gęstości. </t>
  </si>
  <si>
    <t xml:space="preserve">b/ Cement PMMA o średniej gęstości. </t>
  </si>
  <si>
    <t>c/ Cement PMMA o wysokiej gęstości i lepkości po rozmieszaniu (min. 1000 PAS – konsystencja plasteliny)</t>
  </si>
  <si>
    <t>Manualny zestaw do mieszania cementu z mechanizmem obrotowym, zawierający 4 strzykawki dla ułatwienia aplikacji cementu</t>
  </si>
  <si>
    <t>Zestaw do podania cementu oparty na mechanizmie pistoletowym umożliwiającym aplikację 15 ml cementu po jednorazowym wymieszaniu, wyposażony w przewód o długości min. 30 cm łączący pistolet z igłą</t>
  </si>
  <si>
    <t>Igły przeznasadowe o śred. 11 i 13 G, o dług. 120 i 150 mm – do wyboru przez operatora; ścięte, sterylne, pakowane pojedyńczo</t>
  </si>
  <si>
    <t>Igła biopsyjna o dług. 190 mm, śred. 13G, zestaw wyposażony w strzykawkę o obj. 5 ml do aspiracji oraz pojemnik do przechowania materiału biopsyjnego, zestaw pakowany pojedynczo, dostarczany sterylny</t>
  </si>
  <si>
    <t xml:space="preserve">Klatka międzytrzonowa szyjna PEEK </t>
  </si>
  <si>
    <t>Nanocząsteczkowy hydroksyapatyt fosforanowo - wapniowy Ca10(PO4)6(OH)2 (stosunek wagowy 30/70); nanocząsteczki o wymiarach pomiędzy 100nm do 200nm;  żel o ciastowatej konsystencji zachowujący stabilność in situ nawet przy komórkowym przepływie krwi; forma sterylnego żelu w wypełnionej strzykawce o pojemności 0,5ml, 1ml</t>
  </si>
  <si>
    <t>Substytut kości Nanogel 0,5 ml</t>
  </si>
  <si>
    <t>Substytut kości Nanogel 1ml</t>
  </si>
  <si>
    <t>System do stabilizacji międzywyrostkowej kręgosłupa</t>
  </si>
  <si>
    <t>Lędźwiowy stabilizator międzywyrostkowy kręgosłupa</t>
  </si>
  <si>
    <t>Nieodpłatne użyczenie i serwis niezbędnego instrumentarium na okres trwania umowy</t>
  </si>
  <si>
    <t>Gwóźdź śródszpikowy krętarzowy typu Gamma, tytanowy w wersji kaniulowanej Ø 10-12 mm, L=180-200 mm lub 340-420 mm. Blokowany w części bliższej śrubą zespalającą  i opcjonalnie dodatkowo pinem antyrotacyjnym</t>
  </si>
  <si>
    <t>Gwóźdź  śródszpikowy blokowany do kości udowej typu LFN – tytanowy, kaniulowany z proksymalnym ugięciem umożliwiającym założenie z dostępu bocznego w stosunku do szczytu krętarza większego, Ø 10 – 12 mm, dł. 340 – 440 mm. Gwoździe kodowane kolorami – każda średnica inny kolor.</t>
  </si>
  <si>
    <t>Gwóźdź śródszpikowy piszczelowy - tytanowy. Długość 285-390mm, Ø 8-11mm, w wersji kaniulowanej.   Instrumentarium zapewniające wykonanie kompresji odłamów bez demontażu celownika. W części dalszej posiadający min. 5 otworów zapewniających co najmniej trzypłaszczyznową stabilizację. Gwoździe kodowane kolorami – każda średnica inny kolor.</t>
  </si>
  <si>
    <t xml:space="preserve">Gwóźdź śródszpikowy ramienny rekonstrukcyjny, kaniulowany, tytanowy w wersji krótkiej -150mm Ø 8-9mm oraz długiej 180-280mm Ø 7-9mm. Gwoździe kodowane kolorami – każda średnica inny kolor. </t>
  </si>
  <si>
    <r>
      <t xml:space="preserve">Gwóźdź śródszpikowy udowy kondylarny uniwersalny, tytanowy  przeznaczony do leczenia złamań kości udowej. Używany przy metodzie wstecznej. Długość od 200 do 360mm , Ø10 do12mm  w wersji kaniulowanej.  W części bliższej posiadający min. 3 otwory w co najmniej 2 płaszczyznach. W części dalszej blokowany wkrętami Ø 6,5mm z nakrętką lub zestawem blokującym z gniazdami typu torks. </t>
    </r>
    <r>
      <rPr>
        <b/>
        <i/>
        <sz val="11"/>
        <rFont val="Calibri"/>
        <family val="2"/>
        <charset val="238"/>
        <scheme val="minor"/>
      </rPr>
      <t>Instrumentarium dostępne na zamówienie telefoniczne /mailowe lub faxem każdorazowo przed zabiegiem.</t>
    </r>
  </si>
  <si>
    <r>
      <t>Obszycie przeszczepu - długa, prosta igła połączona z pętlą wykonaną z nici o podwyższonej wytrzymałości, nić biało-niebieska.</t>
    </r>
    <r>
      <rPr>
        <b/>
        <sz val="11"/>
        <rFont val="Calibri"/>
        <family val="2"/>
        <charset val="238"/>
        <scheme val="minor"/>
      </rPr>
      <t xml:space="preserve"> Opakowanie 1 szt.</t>
    </r>
  </si>
  <si>
    <r>
      <t xml:space="preserve">Obszycie przeszczepu - długa, prosta igła połączona z pętlą wykonaną z nici o podwyższonej wytrzymałości, nić biało-niebiesk. </t>
    </r>
    <r>
      <rPr>
        <b/>
        <sz val="11"/>
        <rFont val="Calibri"/>
        <family val="2"/>
        <charset val="238"/>
        <scheme val="minor"/>
      </rPr>
      <t>Opakowanie 10 szt.</t>
    </r>
  </si>
  <si>
    <r>
      <t>Wykonane z PEEK pokrytego spienionym tytanem częciowo-przezierne, ząbkowane implanty do międzykręgowej, przedniej  stabilizacji odcinka szyjnego (poziomy C3-C7) o kształcie owalnych bloków; implanty w czternastu  rozmiarach o wys. 4-8mm (ze skokiem co 1mm) oraz średnicy 14mm (głęb. 11,5mm) lub 16mm (głęb. 13,5mm); w celu zachowania odpowiedniego kąta lordozy implanty mają kształt klinów pochylonych pod kątem  5</t>
    </r>
    <r>
      <rPr>
        <vertAlign val="superscript"/>
        <sz val="11"/>
        <rFont val="Calibri"/>
        <family val="2"/>
        <charset val="238"/>
        <scheme val="minor"/>
      </rPr>
      <t>0</t>
    </r>
    <r>
      <rPr>
        <sz val="11"/>
        <rFont val="Calibri"/>
        <family val="2"/>
        <charset val="238"/>
        <scheme val="minor"/>
      </rPr>
      <t xml:space="preserve">; implanty o wypukłej górnej powierzchni, odtwarzającej naturalny kształt powierzchni kręgu; zaokrąglony kształt (patrząc od góry) umożliwia uzyskanie maksymalnego kontaktu z kością; otwór wewnątrz implantu umożliwia umieszczenie wiórów kostnych, materiału syntetycznego lub przerost tkanką kostną; dwa tantalowe znaczniki rtg, umożliwiające pooperacyjną lokalizację implantu; stabilizacja pierwotna - press-fit zwiększająca stabilność założonego implantu oraz ząbkowana powierzchnia kontaktu z kręgami; trwałe oznaczenie każdego implantu numerem serii oraz kodem; każdy implant osobno, sterylnie zapakowany; narzędzie do zakładania implantu z lub bez ogranicznika głębokości; rozporowe, nie gwintowane mocowanie implantu w narzędziu do jego zakładania; przymiary próbne do określenia rozmiaru wstawianego implantu; podkładkę do wypełniania otworu wewnętrznego implantu; plastikowy, zamykany pojemnik na narzędzia; poręczne, ergonomiczne i ograniczone do niezbędnego minimum instrumentarium;  </t>
    </r>
  </si>
  <si>
    <t>Skład niepodzielnego zestawu: ampułka 2.2 ml roztworu żelu /roztwór prouktów pochodnych celulozy z alkoholem etylowym i znacznikiem radiologicznym z wolframu/ - szt. 1, strzykawka LuerLock 1 mm - szt.2, igła typu High-Flow 19G5 - szt. 1, igły kręgosłupowe LuerLock 18G - szt. 2</t>
  </si>
  <si>
    <t>Część 7  - implanty kręgosłupa</t>
  </si>
  <si>
    <t>Część 5 -implanty kręgosłupa</t>
  </si>
  <si>
    <t>Część 6 - implanty kręgosłupa</t>
  </si>
  <si>
    <t>Część 8 - implanty kręgosłupa</t>
  </si>
  <si>
    <t>Część 9 - implanty kręgosłupa</t>
  </si>
  <si>
    <t>Część 1 - Materiały zespalające złamania kości</t>
  </si>
  <si>
    <t>zestaw</t>
  </si>
  <si>
    <t>Elastyczny, niemetalowy implant do rozpierania wyrostków kolczystych /implantacja między wyrostkami kolczystymi/, w instrumentarium narzędzia do przygotowania miejsca pod implant i jego założenia bez uszkodzenia wiązadła tylnego, wysokości od 8 do 14 mm ze skokiem maksymalnie co 2mm, mocowanie implantu za pomocą więzadła tylnego, budowa jednoelementowa, symetryczny kształt implantu umożliwiający wybór kierunku atraumatycznych linek, budowa jednoelementowa, symetryczny kształt implantu umożliwiający wybór kierunku implantacji z prawej do lewej strony od linii środkowej kręgosłupa, implant dostarczany w sterylnym opakowaniu, w instrumentarium dystraktor do obustronnej dystrakcji wysrostków kolczystych, materiał części nośnej implantu: silikon</t>
  </si>
  <si>
    <t>Załącznik nr 1 do SWZ</t>
  </si>
  <si>
    <t>Wykonawca dostarczy implanty na tzw. "hasło" w terminie do….  (max.4) dni roboczych przed datą planowanego zabiegu</t>
  </si>
  <si>
    <t>Pozycje 22-23 dostarczane na czas zabiegu w ciągu ….(max 4 )dni roboczych</t>
  </si>
  <si>
    <t>Wykonawca dostarczy implanty na tzw. "hasło" w terminie na …. (min.4) dni przed datą planowanego zabiegu</t>
  </si>
  <si>
    <t>Wykonawca dostarczy instrumentarium wraz z liniami implantów na tzw. "hasło" w terminie do ...(min.4) dni roboczych przed datą planowanego zabiegu</t>
  </si>
  <si>
    <t>Wykonawca dostarczy instrumentarium wraz z liniami implantów na tzw. "hasło"  w terminie nie później niż ... (min.4) dni robocze przed datą planowanego zabiegu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</si>
</sst>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13">
    <font>
      <sz val="10"/>
      <name val="Arial"/>
      <family val="2"/>
      <charset val="238"/>
    </font>
    <font>
      <sz val="11"/>
      <name val="Czcionka tekstu podstawowego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1"/>
      <color rgb="FFFFFFFF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rgb="FF008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vertAlign val="superscript"/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/>
        <bgColor rgb="FFFFFFCC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2" borderId="0" applyBorder="0" applyProtection="0"/>
    <xf numFmtId="0" fontId="7" fillId="0" borderId="0"/>
  </cellStyleXfs>
  <cellXfs count="228">
    <xf numFmtId="0" fontId="0" fillId="0" borderId="0" xfId="0"/>
    <xf numFmtId="0" fontId="2" fillId="0" borderId="1" xfId="1" applyFont="1" applyFill="1" applyBorder="1" applyAlignment="1">
      <alignment horizontal="center"/>
    </xf>
    <xf numFmtId="0" fontId="2" fillId="0" borderId="1" xfId="1" applyFont="1" applyFill="1" applyBorder="1" applyAlignment="1">
      <alignment horizontal="center" vertical="center"/>
    </xf>
    <xf numFmtId="4" fontId="2" fillId="0" borderId="3" xfId="1" applyNumberFormat="1" applyFont="1" applyFill="1" applyBorder="1" applyAlignment="1">
      <alignment horizontal="center" wrapText="1"/>
    </xf>
    <xf numFmtId="0" fontId="2" fillId="0" borderId="1" xfId="1" applyFont="1" applyFill="1" applyBorder="1"/>
    <xf numFmtId="2" fontId="2" fillId="0" borderId="1" xfId="0" applyNumberFormat="1" applyFont="1" applyBorder="1" applyAlignment="1">
      <alignment horizontal="center" vertical="center"/>
    </xf>
    <xf numFmtId="0" fontId="5" fillId="0" borderId="0" xfId="1" applyFont="1" applyFill="1" applyBorder="1" applyAlignment="1" applyProtection="1"/>
    <xf numFmtId="0" fontId="2" fillId="0" borderId="1" xfId="1" applyFont="1" applyFill="1" applyBorder="1" applyAlignment="1">
      <alignment horizontal="right" vertical="top"/>
    </xf>
    <xf numFmtId="0" fontId="2" fillId="0" borderId="3" xfId="1" applyFont="1" applyFill="1" applyBorder="1" applyAlignment="1">
      <alignment horizontal="center" vertical="top"/>
    </xf>
    <xf numFmtId="0" fontId="2" fillId="0" borderId="3" xfId="1" applyFont="1" applyFill="1" applyBorder="1" applyAlignment="1">
      <alignment horizontal="center" vertical="top" wrapText="1"/>
    </xf>
    <xf numFmtId="0" fontId="2" fillId="0" borderId="2" xfId="0" applyFont="1" applyBorder="1" applyAlignment="1" applyProtection="1">
      <alignment horizontal="center" vertical="top" wrapText="1"/>
    </xf>
    <xf numFmtId="0" fontId="6" fillId="0" borderId="1" xfId="0" applyFont="1" applyBorder="1" applyAlignment="1">
      <alignment vertical="top"/>
    </xf>
    <xf numFmtId="0" fontId="2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vertical="top" wrapText="1"/>
    </xf>
    <xf numFmtId="0" fontId="2" fillId="0" borderId="0" xfId="1" applyFont="1" applyFill="1" applyBorder="1"/>
    <xf numFmtId="0" fontId="2" fillId="0" borderId="0" xfId="0" applyFont="1"/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center"/>
    </xf>
    <xf numFmtId="2" fontId="2" fillId="0" borderId="0" xfId="0" applyNumberFormat="1" applyFont="1"/>
    <xf numFmtId="0" fontId="2" fillId="0" borderId="0" xfId="1" applyFont="1" applyFill="1" applyBorder="1" applyAlignment="1">
      <alignment vertical="top"/>
    </xf>
    <xf numFmtId="0" fontId="6" fillId="0" borderId="0" xfId="0" applyFont="1" applyBorder="1" applyAlignment="1">
      <alignment horizontal="left" vertical="top" wrapText="1"/>
    </xf>
    <xf numFmtId="0" fontId="2" fillId="0" borderId="1" xfId="1" applyFont="1" applyFill="1" applyBorder="1" applyAlignment="1">
      <alignment horizontal="center" wrapText="1"/>
    </xf>
    <xf numFmtId="0" fontId="2" fillId="0" borderId="3" xfId="1" applyFont="1" applyFill="1" applyBorder="1" applyAlignment="1">
      <alignment horizontal="center" wrapText="1"/>
    </xf>
    <xf numFmtId="0" fontId="2" fillId="0" borderId="0" xfId="0" applyFont="1" applyAlignment="1">
      <alignment wrapText="1"/>
    </xf>
    <xf numFmtId="0" fontId="3" fillId="0" borderId="0" xfId="1" applyFont="1" applyFill="1" applyBorder="1" applyAlignment="1">
      <alignment horizontal="center" vertical="top" wrapText="1"/>
    </xf>
    <xf numFmtId="0" fontId="2" fillId="0" borderId="4" xfId="1" applyFont="1" applyFill="1" applyBorder="1" applyAlignment="1">
      <alignment horizontal="center" wrapText="1"/>
    </xf>
    <xf numFmtId="0" fontId="2" fillId="0" borderId="0" xfId="1" applyFont="1" applyFill="1" applyBorder="1" applyAlignment="1">
      <alignment wrapText="1"/>
    </xf>
    <xf numFmtId="2" fontId="2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vertical="top"/>
    </xf>
    <xf numFmtId="0" fontId="2" fillId="0" borderId="3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right" vertical="top"/>
    </xf>
    <xf numFmtId="0" fontId="2" fillId="0" borderId="2" xfId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vertical="top" wrapText="1"/>
    </xf>
    <xf numFmtId="0" fontId="2" fillId="0" borderId="3" xfId="1" applyFont="1" applyFill="1" applyBorder="1" applyAlignment="1">
      <alignment horizontal="center"/>
    </xf>
    <xf numFmtId="0" fontId="2" fillId="0" borderId="3" xfId="1" applyFont="1" applyFill="1" applyBorder="1" applyAlignment="1">
      <alignment vertical="center" wrapText="1"/>
    </xf>
    <xf numFmtId="0" fontId="2" fillId="0" borderId="3" xfId="1" applyFont="1" applyFill="1" applyBorder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2" fillId="0" borderId="3" xfId="1" applyFont="1" applyFill="1" applyBorder="1" applyAlignment="1">
      <alignment vertical="top" wrapText="1"/>
    </xf>
    <xf numFmtId="4" fontId="2" fillId="0" borderId="1" xfId="0" applyNumberFormat="1" applyFont="1" applyBorder="1" applyAlignment="1">
      <alignment horizontal="center" vertical="center"/>
    </xf>
    <xf numFmtId="4" fontId="2" fillId="0" borderId="0" xfId="1" applyNumberFormat="1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wrapText="1"/>
    </xf>
    <xf numFmtId="0" fontId="4" fillId="0" borderId="3" xfId="1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1" applyNumberFormat="1" applyFont="1" applyFill="1" applyBorder="1" applyAlignment="1">
      <alignment vertical="top" wrapText="1"/>
    </xf>
    <xf numFmtId="0" fontId="2" fillId="0" borderId="0" xfId="0" applyFont="1" applyFill="1" applyAlignment="1"/>
    <xf numFmtId="0" fontId="2" fillId="0" borderId="0" xfId="0" applyFont="1" applyFill="1" applyBorder="1" applyAlignment="1">
      <alignment horizontal="fill" vertical="top"/>
    </xf>
    <xf numFmtId="0" fontId="2" fillId="0" borderId="0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top" wrapText="1"/>
    </xf>
    <xf numFmtId="0" fontId="2" fillId="0" borderId="0" xfId="1" applyFont="1" applyFill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2" fillId="0" borderId="0" xfId="1" applyFont="1" applyFill="1" applyBorder="1" applyAlignment="1">
      <alignment horizontal="center" wrapText="1"/>
    </xf>
    <xf numFmtId="0" fontId="3" fillId="0" borderId="0" xfId="0" applyFont="1"/>
    <xf numFmtId="0" fontId="2" fillId="3" borderId="3" xfId="0" applyFont="1" applyFill="1" applyBorder="1" applyAlignment="1">
      <alignment horizontal="center" vertical="center"/>
    </xf>
    <xf numFmtId="0" fontId="3" fillId="0" borderId="5" xfId="0" applyFont="1" applyBorder="1" applyAlignment="1"/>
    <xf numFmtId="0" fontId="3" fillId="0" borderId="5" xfId="1" applyFont="1" applyFill="1" applyBorder="1" applyAlignment="1"/>
    <xf numFmtId="0" fontId="2" fillId="0" borderId="3" xfId="1" applyNumberFormat="1" applyFont="1" applyFill="1" applyBorder="1" applyAlignment="1">
      <alignment vertical="center" wrapText="1"/>
    </xf>
    <xf numFmtId="0" fontId="2" fillId="3" borderId="3" xfId="1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/>
    </xf>
    <xf numFmtId="0" fontId="3" fillId="0" borderId="0" xfId="0" applyFont="1" applyFill="1" applyAlignment="1">
      <alignment vertical="top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2" fillId="0" borderId="6" xfId="0" applyFont="1" applyFill="1" applyBorder="1" applyAlignment="1"/>
    <xf numFmtId="0" fontId="2" fillId="0" borderId="3" xfId="0" applyFont="1" applyFill="1" applyBorder="1" applyAlignment="1">
      <alignment horizontal="center" vertical="top"/>
    </xf>
    <xf numFmtId="0" fontId="3" fillId="0" borderId="0" xfId="1" applyFont="1" applyFill="1" applyBorder="1" applyAlignment="1">
      <alignment vertical="top"/>
    </xf>
    <xf numFmtId="0" fontId="3" fillId="0" borderId="3" xfId="0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vertical="center" wrapText="1"/>
    </xf>
    <xf numFmtId="0" fontId="3" fillId="0" borderId="0" xfId="1" applyFont="1" applyFill="1" applyBorder="1" applyAlignment="1">
      <alignment horizontal="center" vertical="top"/>
    </xf>
    <xf numFmtId="0" fontId="2" fillId="0" borderId="0" xfId="1" applyFont="1" applyFill="1" applyBorder="1" applyAlignment="1">
      <alignment horizontal="left" vertical="top" wrapText="1"/>
    </xf>
    <xf numFmtId="0" fontId="2" fillId="0" borderId="0" xfId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vertical="center"/>
    </xf>
    <xf numFmtId="0" fontId="3" fillId="0" borderId="3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center"/>
    </xf>
    <xf numFmtId="0" fontId="2" fillId="0" borderId="3" xfId="0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 vertical="top" wrapText="1" indent="2"/>
    </xf>
    <xf numFmtId="164" fontId="2" fillId="0" borderId="1" xfId="1" applyNumberFormat="1" applyFont="1" applyFill="1" applyBorder="1" applyAlignment="1">
      <alignment horizontal="center" wrapText="1"/>
    </xf>
    <xf numFmtId="0" fontId="3" fillId="2" borderId="3" xfId="1" applyFont="1" applyFill="1" applyBorder="1" applyAlignment="1" applyProtection="1">
      <alignment horizontal="center"/>
    </xf>
    <xf numFmtId="0" fontId="3" fillId="2" borderId="3" xfId="1" applyFont="1" applyFill="1" applyBorder="1" applyAlignment="1" applyProtection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4" fontId="2" fillId="0" borderId="9" xfId="0" applyNumberFormat="1" applyFont="1" applyBorder="1" applyAlignment="1">
      <alignment horizontal="center" vertical="center"/>
    </xf>
    <xf numFmtId="0" fontId="10" fillId="0" borderId="9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2" fontId="2" fillId="0" borderId="0" xfId="0" applyNumberFormat="1" applyFont="1" applyAlignment="1">
      <alignment vertical="center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/>
    <xf numFmtId="2" fontId="2" fillId="0" borderId="0" xfId="0" applyNumberFormat="1" applyFont="1" applyBorder="1" applyAlignment="1">
      <alignment horizontal="center"/>
    </xf>
    <xf numFmtId="0" fontId="3" fillId="0" borderId="3" xfId="0" applyFont="1" applyBorder="1" applyAlignment="1">
      <alignment wrapText="1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2" fontId="2" fillId="0" borderId="3" xfId="1" applyNumberFormat="1" applyFont="1" applyFill="1" applyBorder="1" applyAlignment="1">
      <alignment horizontal="center" wrapText="1"/>
    </xf>
    <xf numFmtId="0" fontId="3" fillId="0" borderId="5" xfId="0" applyFont="1" applyFill="1" applyBorder="1" applyAlignment="1"/>
    <xf numFmtId="0" fontId="2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Border="1" applyAlignment="1">
      <alignment wrapText="1"/>
    </xf>
    <xf numFmtId="4" fontId="2" fillId="0" borderId="0" xfId="0" applyNumberFormat="1" applyFont="1" applyBorder="1" applyAlignment="1">
      <alignment wrapText="1"/>
    </xf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right" wrapText="1"/>
    </xf>
    <xf numFmtId="4" fontId="2" fillId="0" borderId="0" xfId="0" applyNumberFormat="1" applyFont="1"/>
    <xf numFmtId="0" fontId="3" fillId="0" borderId="0" xfId="0" applyFont="1" applyAlignment="1">
      <alignment vertical="top"/>
    </xf>
    <xf numFmtId="0" fontId="6" fillId="0" borderId="0" xfId="0" applyFont="1" applyBorder="1" applyAlignment="1">
      <alignment vertical="top" wrapText="1"/>
    </xf>
    <xf numFmtId="0" fontId="11" fillId="0" borderId="0" xfId="0" applyFont="1" applyAlignment="1"/>
    <xf numFmtId="0" fontId="11" fillId="0" borderId="0" xfId="0" applyFont="1" applyAlignment="1">
      <alignment horizontal="right"/>
    </xf>
    <xf numFmtId="0" fontId="11" fillId="0" borderId="0" xfId="0" applyFont="1"/>
    <xf numFmtId="0" fontId="2" fillId="0" borderId="3" xfId="0" applyFont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 vertical="top"/>
    </xf>
    <xf numFmtId="0" fontId="2" fillId="0" borderId="0" xfId="0" applyFont="1" applyAlignment="1"/>
    <xf numFmtId="0" fontId="3" fillId="0" borderId="0" xfId="0" applyFont="1" applyAlignment="1">
      <alignment wrapText="1"/>
    </xf>
    <xf numFmtId="0" fontId="2" fillId="0" borderId="9" xfId="1" applyFont="1" applyFill="1" applyBorder="1"/>
    <xf numFmtId="0" fontId="2" fillId="0" borderId="9" xfId="1" applyFont="1" applyFill="1" applyBorder="1" applyAlignment="1">
      <alignment horizontal="center" wrapText="1"/>
    </xf>
    <xf numFmtId="4" fontId="2" fillId="0" borderId="0" xfId="0" applyNumberFormat="1" applyFont="1" applyAlignment="1">
      <alignment vertical="center"/>
    </xf>
    <xf numFmtId="0" fontId="3" fillId="0" borderId="0" xfId="1" applyFont="1" applyFill="1" applyBorder="1" applyAlignment="1">
      <alignment horizontal="left"/>
    </xf>
    <xf numFmtId="0" fontId="3" fillId="2" borderId="8" xfId="1" applyFont="1" applyFill="1" applyBorder="1" applyAlignment="1" applyProtection="1">
      <alignment horizontal="center"/>
    </xf>
    <xf numFmtId="2" fontId="3" fillId="2" borderId="3" xfId="1" applyNumberFormat="1" applyFont="1" applyFill="1" applyBorder="1" applyAlignment="1" applyProtection="1">
      <alignment horizontal="center"/>
    </xf>
    <xf numFmtId="0" fontId="2" fillId="0" borderId="9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8" xfId="1" applyFont="1" applyFill="1" applyBorder="1" applyAlignment="1">
      <alignment horizontal="center" wrapText="1"/>
    </xf>
    <xf numFmtId="0" fontId="2" fillId="0" borderId="10" xfId="1" applyFont="1" applyFill="1" applyBorder="1" applyAlignment="1">
      <alignment horizontal="center" wrapText="1"/>
    </xf>
    <xf numFmtId="2" fontId="2" fillId="0" borderId="0" xfId="0" applyNumberFormat="1" applyFont="1" applyAlignment="1">
      <alignment vertical="top"/>
    </xf>
    <xf numFmtId="0" fontId="3" fillId="0" borderId="0" xfId="1" applyFont="1" applyFill="1" applyBorder="1" applyAlignment="1">
      <alignment vertical="top" wrapText="1"/>
    </xf>
    <xf numFmtId="0" fontId="3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horizontal="left" vertical="top" wrapText="1"/>
    </xf>
    <xf numFmtId="0" fontId="5" fillId="2" borderId="3" xfId="1" applyFont="1" applyFill="1" applyBorder="1" applyAlignment="1" applyProtection="1">
      <alignment horizontal="center"/>
    </xf>
    <xf numFmtId="0" fontId="3" fillId="2" borderId="3" xfId="1" applyFont="1" applyFill="1" applyBorder="1" applyAlignment="1" applyProtection="1">
      <alignment horizontal="left"/>
    </xf>
    <xf numFmtId="2" fontId="5" fillId="2" borderId="3" xfId="1" applyNumberFormat="1" applyFont="1" applyFill="1" applyBorder="1" applyAlignment="1" applyProtection="1">
      <alignment horizontal="center"/>
    </xf>
    <xf numFmtId="0" fontId="2" fillId="0" borderId="3" xfId="0" applyFont="1" applyBorder="1" applyAlignment="1">
      <alignment vertical="top"/>
    </xf>
    <xf numFmtId="0" fontId="2" fillId="0" borderId="13" xfId="0" applyFont="1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right" vertical="top" wrapText="1"/>
    </xf>
    <xf numFmtId="0" fontId="4" fillId="0" borderId="9" xfId="1" applyFont="1" applyFill="1" applyBorder="1" applyAlignment="1">
      <alignment horizontal="center"/>
    </xf>
    <xf numFmtId="0" fontId="2" fillId="0" borderId="9" xfId="1" applyFont="1" applyFill="1" applyBorder="1" applyAlignment="1">
      <alignment horizontal="center"/>
    </xf>
    <xf numFmtId="4" fontId="2" fillId="0" borderId="3" xfId="0" applyNumberFormat="1" applyFont="1" applyFill="1" applyBorder="1" applyAlignment="1">
      <alignment horizontal="right" vertical="center" wrapText="1"/>
    </xf>
    <xf numFmtId="1" fontId="6" fillId="0" borderId="3" xfId="0" applyNumberFormat="1" applyFont="1" applyFill="1" applyBorder="1" applyAlignment="1">
      <alignment horizontal="right" vertical="center" wrapText="1"/>
    </xf>
    <xf numFmtId="1" fontId="6" fillId="3" borderId="3" xfId="0" applyNumberFormat="1" applyFont="1" applyFill="1" applyBorder="1" applyAlignment="1">
      <alignment horizontal="right" vertical="center" wrapText="1"/>
    </xf>
    <xf numFmtId="1" fontId="6" fillId="0" borderId="3" xfId="0" applyNumberFormat="1" applyFont="1" applyBorder="1" applyAlignment="1">
      <alignment horizontal="right" vertical="center" wrapText="1"/>
    </xf>
    <xf numFmtId="4" fontId="2" fillId="0" borderId="3" xfId="1" applyNumberFormat="1" applyFont="1" applyFill="1" applyBorder="1" applyAlignment="1">
      <alignment horizontal="right" vertical="center"/>
    </xf>
    <xf numFmtId="0" fontId="2" fillId="0" borderId="3" xfId="0" applyFont="1" applyBorder="1" applyAlignment="1">
      <alignment horizontal="right" vertical="center" wrapText="1"/>
    </xf>
    <xf numFmtId="2" fontId="2" fillId="0" borderId="1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 wrapText="1"/>
    </xf>
    <xf numFmtId="2" fontId="2" fillId="0" borderId="9" xfId="0" applyNumberFormat="1" applyFont="1" applyBorder="1" applyAlignment="1">
      <alignment horizontal="right" vertical="center"/>
    </xf>
    <xf numFmtId="4" fontId="2" fillId="0" borderId="9" xfId="0" applyNumberFormat="1" applyFont="1" applyBorder="1" applyAlignment="1">
      <alignment horizontal="right" vertical="center"/>
    </xf>
    <xf numFmtId="1" fontId="2" fillId="0" borderId="9" xfId="0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top" wrapText="1"/>
    </xf>
    <xf numFmtId="4" fontId="2" fillId="0" borderId="11" xfId="0" applyNumberFormat="1" applyFont="1" applyBorder="1" applyAlignment="1">
      <alignment horizontal="right" vertical="center"/>
    </xf>
    <xf numFmtId="3" fontId="2" fillId="2" borderId="3" xfId="1" applyNumberFormat="1" applyFont="1" applyFill="1" applyBorder="1" applyAlignment="1" applyProtection="1">
      <alignment horizontal="right" vertical="center"/>
    </xf>
    <xf numFmtId="4" fontId="2" fillId="0" borderId="12" xfId="0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3" fontId="2" fillId="0" borderId="9" xfId="0" applyNumberFormat="1" applyFont="1" applyBorder="1" applyAlignment="1">
      <alignment horizontal="right" vertical="center"/>
    </xf>
    <xf numFmtId="4" fontId="2" fillId="0" borderId="3" xfId="1" applyNumberFormat="1" applyFont="1" applyFill="1" applyBorder="1" applyAlignment="1">
      <alignment horizontal="right" wrapText="1"/>
    </xf>
    <xf numFmtId="4" fontId="2" fillId="2" borderId="3" xfId="1" applyNumberFormat="1" applyFont="1" applyFill="1" applyBorder="1" applyAlignment="1" applyProtection="1">
      <alignment horizontal="right" vertical="center"/>
    </xf>
    <xf numFmtId="2" fontId="0" fillId="0" borderId="0" xfId="0" applyNumberFormat="1"/>
    <xf numFmtId="2" fontId="2" fillId="0" borderId="3" xfId="1" applyNumberFormat="1" applyFont="1" applyFill="1" applyBorder="1" applyAlignment="1">
      <alignment horizontal="right" wrapText="1"/>
    </xf>
    <xf numFmtId="0" fontId="2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right" vertical="top"/>
    </xf>
    <xf numFmtId="0" fontId="3" fillId="0" borderId="2" xfId="0" applyFont="1" applyFill="1" applyBorder="1" applyAlignment="1">
      <alignment horizontal="right" vertical="top"/>
    </xf>
    <xf numFmtId="0" fontId="2" fillId="0" borderId="0" xfId="0" applyFont="1" applyFill="1" applyBorder="1" applyAlignment="1">
      <alignment horizontal="left" vertical="center"/>
    </xf>
    <xf numFmtId="0" fontId="3" fillId="0" borderId="6" xfId="1" applyFont="1" applyFill="1" applyBorder="1" applyAlignment="1">
      <alignment horizontal="right" vertical="top"/>
    </xf>
    <xf numFmtId="0" fontId="3" fillId="0" borderId="7" xfId="1" applyFont="1" applyFill="1" applyBorder="1" applyAlignment="1">
      <alignment horizontal="right" vertical="top"/>
    </xf>
    <xf numFmtId="0" fontId="3" fillId="0" borderId="2" xfId="1" applyFont="1" applyFill="1" applyBorder="1" applyAlignment="1">
      <alignment horizontal="right" vertical="top"/>
    </xf>
    <xf numFmtId="0" fontId="3" fillId="0" borderId="6" xfId="1" applyFont="1" applyFill="1" applyBorder="1" applyAlignment="1">
      <alignment horizontal="right"/>
    </xf>
    <xf numFmtId="0" fontId="3" fillId="0" borderId="7" xfId="1" applyFont="1" applyFill="1" applyBorder="1" applyAlignment="1">
      <alignment horizontal="right"/>
    </xf>
    <xf numFmtId="0" fontId="3" fillId="0" borderId="2" xfId="1" applyFont="1" applyFill="1" applyBorder="1" applyAlignment="1">
      <alignment horizontal="right"/>
    </xf>
    <xf numFmtId="0" fontId="2" fillId="0" borderId="0" xfId="1" applyFont="1" applyFill="1" applyBorder="1" applyAlignment="1">
      <alignment horizontal="left" vertical="center" wrapText="1"/>
    </xf>
    <xf numFmtId="0" fontId="2" fillId="0" borderId="0" xfId="1" applyFont="1" applyFill="1" applyBorder="1" applyAlignment="1">
      <alignment horizontal="left" vertical="top" wrapText="1"/>
    </xf>
    <xf numFmtId="0" fontId="3" fillId="0" borderId="3" xfId="1" applyFont="1" applyFill="1" applyBorder="1" applyAlignment="1">
      <alignment horizontal="right"/>
    </xf>
    <xf numFmtId="0" fontId="3" fillId="0" borderId="14" xfId="1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1" applyFont="1" applyFill="1" applyBorder="1" applyAlignment="1">
      <alignment horizontal="center"/>
    </xf>
    <xf numFmtId="0" fontId="8" fillId="4" borderId="3" xfId="0" applyFont="1" applyFill="1" applyBorder="1" applyAlignment="1" applyProtection="1">
      <alignment horizontal="center" vertical="center"/>
    </xf>
    <xf numFmtId="0" fontId="3" fillId="4" borderId="3" xfId="0" applyFont="1" applyFill="1" applyBorder="1" applyAlignment="1" applyProtection="1">
      <alignment horizontal="center" vertical="center" wrapText="1"/>
    </xf>
    <xf numFmtId="0" fontId="3" fillId="4" borderId="3" xfId="0" applyFont="1" applyFill="1" applyBorder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3" fontId="2" fillId="0" borderId="3" xfId="0" applyNumberFormat="1" applyFont="1" applyFill="1" applyBorder="1" applyAlignment="1">
      <alignment horizontal="center" vertical="center" wrapText="1"/>
    </xf>
    <xf numFmtId="3" fontId="2" fillId="3" borderId="3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Alignment="1">
      <alignment horizontal="center" vertical="top"/>
    </xf>
    <xf numFmtId="0" fontId="2" fillId="0" borderId="0" xfId="0" applyFont="1" applyBorder="1" applyAlignment="1">
      <alignment horizontal="center" vertical="top" wrapText="1"/>
    </xf>
    <xf numFmtId="4" fontId="6" fillId="0" borderId="3" xfId="0" applyNumberFormat="1" applyFont="1" applyFill="1" applyBorder="1" applyAlignment="1">
      <alignment horizontal="center" vertical="center" wrapText="1"/>
    </xf>
    <xf numFmtId="4" fontId="6" fillId="3" borderId="3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top"/>
    </xf>
    <xf numFmtId="0" fontId="3" fillId="5" borderId="3" xfId="1" applyFont="1" applyFill="1" applyBorder="1" applyAlignment="1" applyProtection="1">
      <alignment horizontal="center" vertical="center" wrapText="1"/>
    </xf>
    <xf numFmtId="0" fontId="3" fillId="0" borderId="5" xfId="0" applyFont="1" applyBorder="1" applyAlignment="1">
      <alignment horizontal="center"/>
    </xf>
    <xf numFmtId="1" fontId="2" fillId="0" borderId="3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4" fontId="2" fillId="0" borderId="3" xfId="1" applyNumberFormat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top" wrapText="1"/>
    </xf>
    <xf numFmtId="0" fontId="3" fillId="5" borderId="1" xfId="1" applyFont="1" applyFill="1" applyBorder="1" applyAlignment="1" applyProtection="1">
      <alignment horizontal="center" vertical="center"/>
    </xf>
    <xf numFmtId="0" fontId="3" fillId="5" borderId="1" xfId="1" applyFont="1" applyFill="1" applyBorder="1" applyAlignment="1" applyProtection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top" wrapText="1"/>
    </xf>
    <xf numFmtId="1" fontId="2" fillId="0" borderId="1" xfId="0" applyNumberFormat="1" applyFont="1" applyBorder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4" fontId="2" fillId="0" borderId="3" xfId="0" applyNumberFormat="1" applyFont="1" applyBorder="1" applyAlignment="1">
      <alignment horizontal="center" vertical="top"/>
    </xf>
    <xf numFmtId="4" fontId="2" fillId="0" borderId="0" xfId="1" applyNumberFormat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2" fontId="2" fillId="0" borderId="0" xfId="1" applyNumberFormat="1" applyFont="1" applyFill="1" applyBorder="1" applyAlignment="1">
      <alignment horizontal="center"/>
    </xf>
    <xf numFmtId="0" fontId="2" fillId="5" borderId="3" xfId="1" applyFont="1" applyFill="1" applyBorder="1" applyAlignment="1" applyProtection="1">
      <alignment horizontal="center" vertical="center"/>
    </xf>
    <xf numFmtId="0" fontId="3" fillId="4" borderId="3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3">
    <cellStyle name="Normal 2" xfId="2"/>
    <cellStyle name="Normalny" xfId="0" builtinId="0"/>
    <cellStyle name="Tekst objaśnienia" xfId="1" builtinId="53" customBuiltin="1"/>
  </cellStyles>
  <dxfs count="0"/>
  <tableStyles count="0" defaultTableStyle="TableStyleMedium9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66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97"/>
  <sheetViews>
    <sheetView tabSelected="1" view="pageBreakPreview" zoomScale="90" zoomScaleNormal="100" zoomScaleSheetLayoutView="90" workbookViewId="0">
      <selection activeCell="B85" sqref="B85:G85"/>
    </sheetView>
  </sheetViews>
  <sheetFormatPr defaultRowHeight="15"/>
  <cols>
    <col min="1" max="1" width="3.28515625" style="15" bestFit="1" customWidth="1"/>
    <col min="2" max="2" width="92" style="24" customWidth="1"/>
    <col min="3" max="3" width="9.42578125" style="15" customWidth="1"/>
    <col min="4" max="4" width="11.85546875" style="193" customWidth="1"/>
    <col min="5" max="5" width="13.85546875" style="18" customWidth="1"/>
    <col min="6" max="6" width="15" style="193" customWidth="1"/>
    <col min="7" max="7" width="12" style="15" customWidth="1"/>
    <col min="8" max="8" width="12.140625" style="15" customWidth="1"/>
    <col min="9" max="9" width="18.140625" style="15" customWidth="1"/>
    <col min="10" max="1023" width="11.7109375" style="15" customWidth="1"/>
    <col min="1024" max="16384" width="9.140625" style="15"/>
  </cols>
  <sheetData>
    <row r="1" spans="1:9">
      <c r="H1" s="15" t="s">
        <v>209</v>
      </c>
    </row>
    <row r="2" spans="1:9">
      <c r="A2" s="189" t="s">
        <v>0</v>
      </c>
      <c r="B2" s="189"/>
      <c r="C2" s="189"/>
      <c r="D2" s="189"/>
      <c r="E2" s="189"/>
      <c r="F2" s="189"/>
      <c r="G2" s="189"/>
      <c r="H2" s="189"/>
      <c r="I2" s="189"/>
    </row>
    <row r="3" spans="1:9">
      <c r="B3" s="105" t="s">
        <v>206</v>
      </c>
      <c r="C3" s="105"/>
      <c r="D3" s="194"/>
      <c r="E3" s="105"/>
      <c r="F3" s="194"/>
      <c r="G3" s="105"/>
      <c r="H3" s="105"/>
      <c r="I3" s="105"/>
    </row>
    <row r="4" spans="1:9" s="6" customFormat="1" ht="45">
      <c r="A4" s="190" t="s">
        <v>1</v>
      </c>
      <c r="B4" s="191" t="s">
        <v>2</v>
      </c>
      <c r="C4" s="192" t="s">
        <v>3</v>
      </c>
      <c r="D4" s="192" t="s">
        <v>4</v>
      </c>
      <c r="E4" s="191" t="s">
        <v>5</v>
      </c>
      <c r="F4" s="191" t="s">
        <v>6</v>
      </c>
      <c r="G4" s="191" t="s">
        <v>7</v>
      </c>
      <c r="H4" s="192" t="s">
        <v>8</v>
      </c>
      <c r="I4" s="191" t="s">
        <v>9</v>
      </c>
    </row>
    <row r="5" spans="1:9" s="6" customFormat="1" ht="20.25" customHeight="1">
      <c r="A5" s="42" t="s">
        <v>10</v>
      </c>
      <c r="B5" s="43" t="s">
        <v>10</v>
      </c>
      <c r="C5" s="34" t="s">
        <v>10</v>
      </c>
      <c r="D5" s="30" t="s">
        <v>10</v>
      </c>
      <c r="E5" s="44" t="s">
        <v>33</v>
      </c>
      <c r="F5" s="44" t="s">
        <v>33</v>
      </c>
      <c r="G5" s="44" t="s">
        <v>11</v>
      </c>
      <c r="H5" s="34" t="s">
        <v>10</v>
      </c>
      <c r="I5" s="34" t="s">
        <v>10</v>
      </c>
    </row>
    <row r="6" spans="1:9" s="6" customFormat="1" ht="45">
      <c r="A6" s="45">
        <v>1</v>
      </c>
      <c r="B6" s="46" t="s">
        <v>192</v>
      </c>
      <c r="C6" s="45" t="s">
        <v>13</v>
      </c>
      <c r="D6" s="195">
        <v>10</v>
      </c>
      <c r="E6" s="149"/>
      <c r="F6" s="201">
        <f>D6*E6</f>
        <v>0</v>
      </c>
      <c r="G6" s="150"/>
      <c r="H6" s="106"/>
      <c r="I6" s="107"/>
    </row>
    <row r="7" spans="1:9" s="6" customFormat="1" ht="20.25" customHeight="1">
      <c r="A7" s="45">
        <v>2</v>
      </c>
      <c r="B7" s="46" t="s">
        <v>117</v>
      </c>
      <c r="C7" s="45" t="s">
        <v>13</v>
      </c>
      <c r="D7" s="195">
        <v>10</v>
      </c>
      <c r="E7" s="149"/>
      <c r="F7" s="201">
        <f t="shared" ref="F7:F68" si="0">D7*E7</f>
        <v>0</v>
      </c>
      <c r="G7" s="150"/>
      <c r="H7" s="106"/>
      <c r="I7" s="107"/>
    </row>
    <row r="8" spans="1:9" s="6" customFormat="1">
      <c r="A8" s="45">
        <v>3</v>
      </c>
      <c r="B8" s="46" t="s">
        <v>118</v>
      </c>
      <c r="C8" s="45" t="s">
        <v>13</v>
      </c>
      <c r="D8" s="195">
        <v>2</v>
      </c>
      <c r="E8" s="149"/>
      <c r="F8" s="201">
        <f t="shared" si="0"/>
        <v>0</v>
      </c>
      <c r="G8" s="150"/>
      <c r="H8" s="106"/>
      <c r="I8" s="107"/>
    </row>
    <row r="9" spans="1:9" s="6" customFormat="1">
      <c r="A9" s="45">
        <v>4</v>
      </c>
      <c r="B9" s="46" t="s">
        <v>119</v>
      </c>
      <c r="C9" s="45" t="s">
        <v>13</v>
      </c>
      <c r="D9" s="195">
        <v>20</v>
      </c>
      <c r="E9" s="149"/>
      <c r="F9" s="201">
        <f t="shared" si="0"/>
        <v>0</v>
      </c>
      <c r="G9" s="150"/>
      <c r="H9" s="106"/>
      <c r="I9" s="107"/>
    </row>
    <row r="10" spans="1:9" s="6" customFormat="1">
      <c r="A10" s="45">
        <v>5</v>
      </c>
      <c r="B10" s="46" t="s">
        <v>120</v>
      </c>
      <c r="C10" s="45" t="s">
        <v>13</v>
      </c>
      <c r="D10" s="195">
        <v>30</v>
      </c>
      <c r="E10" s="149"/>
      <c r="F10" s="201">
        <f t="shared" si="0"/>
        <v>0</v>
      </c>
      <c r="G10" s="150"/>
      <c r="H10" s="106"/>
      <c r="I10" s="107"/>
    </row>
    <row r="11" spans="1:9" s="6" customFormat="1">
      <c r="A11" s="45">
        <v>6</v>
      </c>
      <c r="B11" s="35" t="s">
        <v>14</v>
      </c>
      <c r="C11" s="45" t="s">
        <v>13</v>
      </c>
      <c r="D11" s="195">
        <v>15</v>
      </c>
      <c r="E11" s="149"/>
      <c r="F11" s="201">
        <f t="shared" si="0"/>
        <v>0</v>
      </c>
      <c r="G11" s="150"/>
      <c r="H11" s="106"/>
      <c r="I11" s="107"/>
    </row>
    <row r="12" spans="1:9" s="6" customFormat="1">
      <c r="A12" s="45">
        <v>7</v>
      </c>
      <c r="B12" s="16" t="s">
        <v>121</v>
      </c>
      <c r="C12" s="45" t="s">
        <v>13</v>
      </c>
      <c r="D12" s="195">
        <v>5</v>
      </c>
      <c r="E12" s="149"/>
      <c r="F12" s="201">
        <f t="shared" si="0"/>
        <v>0</v>
      </c>
      <c r="G12" s="150"/>
      <c r="H12" s="106"/>
      <c r="I12" s="107"/>
    </row>
    <row r="13" spans="1:9" s="6" customFormat="1" ht="53.25" customHeight="1">
      <c r="A13" s="45">
        <v>8</v>
      </c>
      <c r="B13" s="46" t="s">
        <v>193</v>
      </c>
      <c r="C13" s="45" t="s">
        <v>13</v>
      </c>
      <c r="D13" s="195">
        <v>10</v>
      </c>
      <c r="E13" s="149"/>
      <c r="F13" s="201">
        <f t="shared" si="0"/>
        <v>0</v>
      </c>
      <c r="G13" s="150"/>
      <c r="H13" s="106"/>
      <c r="I13" s="107"/>
    </row>
    <row r="14" spans="1:9" s="6" customFormat="1" ht="69" customHeight="1">
      <c r="A14" s="45">
        <v>9</v>
      </c>
      <c r="B14" s="46" t="s">
        <v>194</v>
      </c>
      <c r="C14" s="45" t="s">
        <v>13</v>
      </c>
      <c r="D14" s="195">
        <v>15</v>
      </c>
      <c r="E14" s="149"/>
      <c r="F14" s="201">
        <f t="shared" si="0"/>
        <v>0</v>
      </c>
      <c r="G14" s="150"/>
      <c r="H14" s="106"/>
      <c r="I14" s="107"/>
    </row>
    <row r="15" spans="1:9" s="6" customFormat="1" ht="45">
      <c r="A15" s="45">
        <v>10</v>
      </c>
      <c r="B15" s="46" t="s">
        <v>195</v>
      </c>
      <c r="C15" s="45" t="s">
        <v>13</v>
      </c>
      <c r="D15" s="195">
        <v>10</v>
      </c>
      <c r="E15" s="149"/>
      <c r="F15" s="201">
        <f t="shared" si="0"/>
        <v>0</v>
      </c>
      <c r="G15" s="150"/>
      <c r="H15" s="106"/>
      <c r="I15" s="107"/>
    </row>
    <row r="16" spans="1:9" s="6" customFormat="1" ht="90">
      <c r="A16" s="45">
        <v>11</v>
      </c>
      <c r="B16" s="46" t="s">
        <v>196</v>
      </c>
      <c r="C16" s="45" t="s">
        <v>13</v>
      </c>
      <c r="D16" s="195">
        <v>1</v>
      </c>
      <c r="E16" s="149"/>
      <c r="F16" s="201">
        <f t="shared" si="0"/>
        <v>0</v>
      </c>
      <c r="G16" s="150"/>
      <c r="H16" s="106"/>
      <c r="I16" s="107"/>
    </row>
    <row r="17" spans="1:9" s="6" customFormat="1" ht="30">
      <c r="A17" s="45">
        <v>12</v>
      </c>
      <c r="B17" s="46" t="s">
        <v>122</v>
      </c>
      <c r="C17" s="45" t="s">
        <v>13</v>
      </c>
      <c r="D17" s="195">
        <v>120</v>
      </c>
      <c r="E17" s="149"/>
      <c r="F17" s="201">
        <f t="shared" si="0"/>
        <v>0</v>
      </c>
      <c r="G17" s="150"/>
      <c r="H17" s="106"/>
      <c r="I17" s="107"/>
    </row>
    <row r="18" spans="1:9" s="6" customFormat="1">
      <c r="A18" s="45">
        <v>13</v>
      </c>
      <c r="B18" s="46" t="s">
        <v>123</v>
      </c>
      <c r="C18" s="45" t="s">
        <v>13</v>
      </c>
      <c r="D18" s="195">
        <v>6</v>
      </c>
      <c r="E18" s="149"/>
      <c r="F18" s="201">
        <f t="shared" si="0"/>
        <v>0</v>
      </c>
      <c r="G18" s="150"/>
      <c r="H18" s="106"/>
      <c r="I18" s="107"/>
    </row>
    <row r="19" spans="1:9" s="6" customFormat="1">
      <c r="A19" s="45">
        <v>14</v>
      </c>
      <c r="B19" s="46" t="s">
        <v>124</v>
      </c>
      <c r="C19" s="45" t="s">
        <v>13</v>
      </c>
      <c r="D19" s="195">
        <v>2</v>
      </c>
      <c r="E19" s="149"/>
      <c r="F19" s="201">
        <f>D19*E19</f>
        <v>0</v>
      </c>
      <c r="G19" s="150"/>
      <c r="H19" s="106"/>
      <c r="I19" s="107"/>
    </row>
    <row r="20" spans="1:9">
      <c r="A20" s="45">
        <v>15</v>
      </c>
      <c r="B20" s="46" t="s">
        <v>125</v>
      </c>
      <c r="C20" s="45" t="s">
        <v>13</v>
      </c>
      <c r="D20" s="195">
        <v>2</v>
      </c>
      <c r="E20" s="149"/>
      <c r="F20" s="201">
        <f t="shared" si="0"/>
        <v>0</v>
      </c>
      <c r="G20" s="150"/>
      <c r="H20" s="106"/>
      <c r="I20" s="107"/>
    </row>
    <row r="21" spans="1:9">
      <c r="A21" s="45">
        <v>16</v>
      </c>
      <c r="B21" s="46" t="s">
        <v>126</v>
      </c>
      <c r="C21" s="45" t="s">
        <v>13</v>
      </c>
      <c r="D21" s="195">
        <v>35</v>
      </c>
      <c r="E21" s="149"/>
      <c r="F21" s="201">
        <f t="shared" si="0"/>
        <v>0</v>
      </c>
      <c r="G21" s="150"/>
      <c r="H21" s="106"/>
      <c r="I21" s="107"/>
    </row>
    <row r="22" spans="1:9">
      <c r="A22" s="45">
        <v>17</v>
      </c>
      <c r="B22" s="46" t="s">
        <v>127</v>
      </c>
      <c r="C22" s="45" t="s">
        <v>13</v>
      </c>
      <c r="D22" s="195">
        <v>1</v>
      </c>
      <c r="E22" s="149"/>
      <c r="F22" s="201">
        <f t="shared" si="0"/>
        <v>0</v>
      </c>
      <c r="G22" s="150"/>
      <c r="H22" s="106"/>
      <c r="I22" s="107"/>
    </row>
    <row r="23" spans="1:9" ht="45">
      <c r="A23" s="45">
        <v>18</v>
      </c>
      <c r="B23" s="60" t="s">
        <v>64</v>
      </c>
      <c r="C23" s="45" t="s">
        <v>19</v>
      </c>
      <c r="D23" s="195">
        <v>1</v>
      </c>
      <c r="E23" s="149"/>
      <c r="F23" s="201">
        <f t="shared" si="0"/>
        <v>0</v>
      </c>
      <c r="G23" s="150"/>
      <c r="H23" s="106"/>
      <c r="I23" s="107"/>
    </row>
    <row r="24" spans="1:9" ht="30">
      <c r="A24" s="45">
        <v>19</v>
      </c>
      <c r="B24" s="35" t="s">
        <v>57</v>
      </c>
      <c r="C24" s="45" t="s">
        <v>13</v>
      </c>
      <c r="D24" s="195">
        <v>60</v>
      </c>
      <c r="E24" s="149"/>
      <c r="F24" s="202">
        <f>D24*E24</f>
        <v>0</v>
      </c>
      <c r="G24" s="151"/>
      <c r="H24" s="106"/>
      <c r="I24" s="107"/>
    </row>
    <row r="25" spans="1:9">
      <c r="A25" s="45">
        <v>20</v>
      </c>
      <c r="B25" s="35" t="s">
        <v>58</v>
      </c>
      <c r="C25" s="45" t="s">
        <v>13</v>
      </c>
      <c r="D25" s="195">
        <v>60</v>
      </c>
      <c r="E25" s="149"/>
      <c r="F25" s="202">
        <f t="shared" si="0"/>
        <v>0</v>
      </c>
      <c r="G25" s="151"/>
      <c r="H25" s="106"/>
      <c r="I25" s="107"/>
    </row>
    <row r="26" spans="1:9">
      <c r="A26" s="45">
        <v>21</v>
      </c>
      <c r="B26" s="35" t="s">
        <v>15</v>
      </c>
      <c r="C26" s="45" t="s">
        <v>13</v>
      </c>
      <c r="D26" s="195">
        <v>60</v>
      </c>
      <c r="E26" s="149"/>
      <c r="F26" s="202">
        <f t="shared" si="0"/>
        <v>0</v>
      </c>
      <c r="G26" s="151"/>
      <c r="H26" s="106"/>
      <c r="I26" s="107"/>
    </row>
    <row r="27" spans="1:9">
      <c r="A27" s="45">
        <v>22</v>
      </c>
      <c r="B27" s="39" t="s">
        <v>128</v>
      </c>
      <c r="C27" s="45" t="s">
        <v>13</v>
      </c>
      <c r="D27" s="195">
        <v>5</v>
      </c>
      <c r="E27" s="149"/>
      <c r="F27" s="202">
        <f t="shared" si="0"/>
        <v>0</v>
      </c>
      <c r="G27" s="151"/>
      <c r="H27" s="106"/>
      <c r="I27" s="107"/>
    </row>
    <row r="28" spans="1:9">
      <c r="A28" s="45">
        <v>23</v>
      </c>
      <c r="B28" s="39" t="s">
        <v>129</v>
      </c>
      <c r="C28" s="45" t="s">
        <v>13</v>
      </c>
      <c r="D28" s="195">
        <v>2</v>
      </c>
      <c r="E28" s="149"/>
      <c r="F28" s="201">
        <f t="shared" si="0"/>
        <v>0</v>
      </c>
      <c r="G28" s="150"/>
      <c r="H28" s="106"/>
      <c r="I28" s="107"/>
    </row>
    <row r="29" spans="1:9">
      <c r="A29" s="45">
        <v>24</v>
      </c>
      <c r="B29" s="61" t="s">
        <v>65</v>
      </c>
      <c r="C29" s="57" t="s">
        <v>13</v>
      </c>
      <c r="D29" s="196">
        <v>2</v>
      </c>
      <c r="E29" s="149"/>
      <c r="F29" s="201">
        <f t="shared" si="0"/>
        <v>0</v>
      </c>
      <c r="G29" s="150"/>
      <c r="H29" s="106"/>
      <c r="I29" s="107"/>
    </row>
    <row r="30" spans="1:9" ht="30">
      <c r="A30" s="45">
        <v>25</v>
      </c>
      <c r="B30" s="62" t="s">
        <v>66</v>
      </c>
      <c r="C30" s="57" t="s">
        <v>13</v>
      </c>
      <c r="D30" s="196">
        <v>40</v>
      </c>
      <c r="E30" s="149"/>
      <c r="F30" s="201">
        <f t="shared" si="0"/>
        <v>0</v>
      </c>
      <c r="G30" s="150"/>
      <c r="H30" s="106"/>
      <c r="I30" s="107"/>
    </row>
    <row r="31" spans="1:9">
      <c r="A31" s="45">
        <v>26</v>
      </c>
      <c r="B31" s="62" t="s">
        <v>67</v>
      </c>
      <c r="C31" s="57" t="s">
        <v>13</v>
      </c>
      <c r="D31" s="195">
        <v>5</v>
      </c>
      <c r="E31" s="149"/>
      <c r="F31" s="201">
        <f t="shared" si="0"/>
        <v>0</v>
      </c>
      <c r="G31" s="150"/>
      <c r="H31" s="106"/>
      <c r="I31" s="107"/>
    </row>
    <row r="32" spans="1:9" ht="30">
      <c r="A32" s="45">
        <v>27</v>
      </c>
      <c r="B32" s="62" t="s">
        <v>68</v>
      </c>
      <c r="C32" s="57" t="s">
        <v>13</v>
      </c>
      <c r="D32" s="196">
        <v>2</v>
      </c>
      <c r="E32" s="149"/>
      <c r="F32" s="201">
        <f t="shared" si="0"/>
        <v>0</v>
      </c>
      <c r="G32" s="150"/>
      <c r="H32" s="106"/>
      <c r="I32" s="107"/>
    </row>
    <row r="33" spans="1:9" ht="45">
      <c r="A33" s="45">
        <v>28</v>
      </c>
      <c r="B33" s="39" t="s">
        <v>62</v>
      </c>
      <c r="C33" s="45" t="s">
        <v>13</v>
      </c>
      <c r="D33" s="195">
        <v>10</v>
      </c>
      <c r="E33" s="149"/>
      <c r="F33" s="201">
        <f t="shared" si="0"/>
        <v>0</v>
      </c>
      <c r="G33" s="150"/>
      <c r="H33" s="106"/>
      <c r="I33" s="107"/>
    </row>
    <row r="34" spans="1:9" ht="30">
      <c r="A34" s="45">
        <v>29</v>
      </c>
      <c r="B34" s="63" t="s">
        <v>69</v>
      </c>
      <c r="C34" s="45" t="s">
        <v>13</v>
      </c>
      <c r="D34" s="195">
        <v>5</v>
      </c>
      <c r="E34" s="149"/>
      <c r="F34" s="201">
        <f t="shared" si="0"/>
        <v>0</v>
      </c>
      <c r="G34" s="150"/>
      <c r="H34" s="106"/>
      <c r="I34" s="107"/>
    </row>
    <row r="35" spans="1:9" ht="30">
      <c r="A35" s="45">
        <v>30</v>
      </c>
      <c r="B35" s="39" t="s">
        <v>70</v>
      </c>
      <c r="C35" s="45" t="s">
        <v>13</v>
      </c>
      <c r="D35" s="195">
        <v>15</v>
      </c>
      <c r="E35" s="149"/>
      <c r="F35" s="201">
        <f t="shared" si="0"/>
        <v>0</v>
      </c>
      <c r="G35" s="150"/>
      <c r="H35" s="106"/>
      <c r="I35" s="107"/>
    </row>
    <row r="36" spans="1:9" ht="30">
      <c r="A36" s="45">
        <v>31</v>
      </c>
      <c r="B36" s="46" t="s">
        <v>71</v>
      </c>
      <c r="C36" s="45" t="s">
        <v>13</v>
      </c>
      <c r="D36" s="195">
        <v>5</v>
      </c>
      <c r="E36" s="149"/>
      <c r="F36" s="201">
        <f t="shared" si="0"/>
        <v>0</v>
      </c>
      <c r="G36" s="150"/>
      <c r="H36" s="106"/>
      <c r="I36" s="107"/>
    </row>
    <row r="37" spans="1:9" ht="45">
      <c r="A37" s="45">
        <v>32</v>
      </c>
      <c r="B37" s="39" t="s">
        <v>72</v>
      </c>
      <c r="C37" s="45" t="s">
        <v>13</v>
      </c>
      <c r="D37" s="195">
        <v>5</v>
      </c>
      <c r="E37" s="149"/>
      <c r="F37" s="201">
        <f t="shared" si="0"/>
        <v>0</v>
      </c>
      <c r="G37" s="150"/>
      <c r="H37" s="106"/>
      <c r="I37" s="107"/>
    </row>
    <row r="38" spans="1:9">
      <c r="A38" s="45">
        <v>33</v>
      </c>
      <c r="B38" s="39" t="s">
        <v>130</v>
      </c>
      <c r="C38" s="45" t="s">
        <v>13</v>
      </c>
      <c r="D38" s="195">
        <v>2</v>
      </c>
      <c r="E38" s="149"/>
      <c r="F38" s="201">
        <f t="shared" si="0"/>
        <v>0</v>
      </c>
      <c r="G38" s="150"/>
      <c r="H38" s="106"/>
      <c r="I38" s="107"/>
    </row>
    <row r="39" spans="1:9" ht="30">
      <c r="A39" s="45">
        <v>34</v>
      </c>
      <c r="B39" s="39" t="s">
        <v>73</v>
      </c>
      <c r="C39" s="45" t="s">
        <v>13</v>
      </c>
      <c r="D39" s="195">
        <v>3</v>
      </c>
      <c r="E39" s="149"/>
      <c r="F39" s="201">
        <f t="shared" si="0"/>
        <v>0</v>
      </c>
      <c r="G39" s="150"/>
      <c r="H39" s="106"/>
      <c r="I39" s="107"/>
    </row>
    <row r="40" spans="1:9" ht="45">
      <c r="A40" s="45">
        <v>35</v>
      </c>
      <c r="B40" s="39" t="s">
        <v>74</v>
      </c>
      <c r="C40" s="45" t="s">
        <v>13</v>
      </c>
      <c r="D40" s="195">
        <v>5</v>
      </c>
      <c r="E40" s="149"/>
      <c r="F40" s="201">
        <f t="shared" si="0"/>
        <v>0</v>
      </c>
      <c r="G40" s="150"/>
      <c r="H40" s="106"/>
      <c r="I40" s="107"/>
    </row>
    <row r="41" spans="1:9" ht="30">
      <c r="A41" s="45">
        <v>36</v>
      </c>
      <c r="B41" s="39" t="s">
        <v>16</v>
      </c>
      <c r="C41" s="45" t="s">
        <v>13</v>
      </c>
      <c r="D41" s="195">
        <v>5</v>
      </c>
      <c r="E41" s="149"/>
      <c r="F41" s="201">
        <f t="shared" si="0"/>
        <v>0</v>
      </c>
      <c r="G41" s="150"/>
      <c r="H41" s="106"/>
      <c r="I41" s="107"/>
    </row>
    <row r="42" spans="1:9" ht="45">
      <c r="A42" s="45">
        <v>37</v>
      </c>
      <c r="B42" s="39" t="s">
        <v>75</v>
      </c>
      <c r="C42" s="45" t="s">
        <v>13</v>
      </c>
      <c r="D42" s="195">
        <v>3</v>
      </c>
      <c r="E42" s="149"/>
      <c r="F42" s="201">
        <f t="shared" si="0"/>
        <v>0</v>
      </c>
      <c r="G42" s="150"/>
      <c r="H42" s="106"/>
      <c r="I42" s="107"/>
    </row>
    <row r="43" spans="1:9" ht="45">
      <c r="A43" s="45">
        <v>38</v>
      </c>
      <c r="B43" s="39" t="s">
        <v>76</v>
      </c>
      <c r="C43" s="45" t="s">
        <v>13</v>
      </c>
      <c r="D43" s="195">
        <v>10</v>
      </c>
      <c r="E43" s="149"/>
      <c r="F43" s="201">
        <f t="shared" si="0"/>
        <v>0</v>
      </c>
      <c r="G43" s="150"/>
      <c r="H43" s="106"/>
      <c r="I43" s="107"/>
    </row>
    <row r="44" spans="1:9" ht="30">
      <c r="A44" s="45">
        <v>39</v>
      </c>
      <c r="B44" s="39" t="s">
        <v>77</v>
      </c>
      <c r="C44" s="45" t="s">
        <v>13</v>
      </c>
      <c r="D44" s="195">
        <v>10</v>
      </c>
      <c r="E44" s="149"/>
      <c r="F44" s="201">
        <f t="shared" si="0"/>
        <v>0</v>
      </c>
      <c r="G44" s="150"/>
      <c r="H44" s="106"/>
      <c r="I44" s="107"/>
    </row>
    <row r="45" spans="1:9" ht="30">
      <c r="A45" s="45">
        <v>40</v>
      </c>
      <c r="B45" s="63" t="s">
        <v>78</v>
      </c>
      <c r="C45" s="45" t="s">
        <v>13</v>
      </c>
      <c r="D45" s="195">
        <v>500</v>
      </c>
      <c r="E45" s="149"/>
      <c r="F45" s="201">
        <f t="shared" si="0"/>
        <v>0</v>
      </c>
      <c r="G45" s="150"/>
      <c r="H45" s="106"/>
      <c r="I45" s="107"/>
    </row>
    <row r="46" spans="1:9">
      <c r="A46" s="45">
        <v>41</v>
      </c>
      <c r="B46" s="64" t="s">
        <v>79</v>
      </c>
      <c r="C46" s="45" t="s">
        <v>13</v>
      </c>
      <c r="D46" s="195">
        <v>20</v>
      </c>
      <c r="E46" s="149"/>
      <c r="F46" s="201">
        <f t="shared" si="0"/>
        <v>0</v>
      </c>
      <c r="G46" s="150"/>
      <c r="H46" s="106"/>
      <c r="I46" s="107"/>
    </row>
    <row r="47" spans="1:9">
      <c r="A47" s="45">
        <v>42</v>
      </c>
      <c r="B47" s="35" t="s">
        <v>80</v>
      </c>
      <c r="C47" s="45" t="s">
        <v>13</v>
      </c>
      <c r="D47" s="195">
        <v>2</v>
      </c>
      <c r="E47" s="149"/>
      <c r="F47" s="201">
        <f t="shared" si="0"/>
        <v>0</v>
      </c>
      <c r="G47" s="150"/>
      <c r="H47" s="106"/>
      <c r="I47" s="107"/>
    </row>
    <row r="48" spans="1:9">
      <c r="A48" s="45">
        <v>43</v>
      </c>
      <c r="B48" s="35" t="s">
        <v>59</v>
      </c>
      <c r="C48" s="45" t="s">
        <v>13</v>
      </c>
      <c r="D48" s="195">
        <v>5</v>
      </c>
      <c r="E48" s="149"/>
      <c r="F48" s="201">
        <f t="shared" si="0"/>
        <v>0</v>
      </c>
      <c r="G48" s="150"/>
      <c r="H48" s="106"/>
      <c r="I48" s="107"/>
    </row>
    <row r="49" spans="1:9" ht="30">
      <c r="A49" s="45">
        <v>44</v>
      </c>
      <c r="B49" s="35" t="s">
        <v>81</v>
      </c>
      <c r="C49" s="45" t="s">
        <v>13</v>
      </c>
      <c r="D49" s="195">
        <v>5</v>
      </c>
      <c r="E49" s="149"/>
      <c r="F49" s="201">
        <f t="shared" si="0"/>
        <v>0</v>
      </c>
      <c r="G49" s="150"/>
      <c r="H49" s="106"/>
      <c r="I49" s="107"/>
    </row>
    <row r="50" spans="1:9" ht="30">
      <c r="A50" s="45">
        <v>45</v>
      </c>
      <c r="B50" s="35" t="s">
        <v>82</v>
      </c>
      <c r="C50" s="45" t="s">
        <v>13</v>
      </c>
      <c r="D50" s="195">
        <v>2</v>
      </c>
      <c r="E50" s="149"/>
      <c r="F50" s="201">
        <f t="shared" si="0"/>
        <v>0</v>
      </c>
      <c r="G50" s="150"/>
      <c r="H50" s="106"/>
      <c r="I50" s="107"/>
    </row>
    <row r="51" spans="1:9" ht="30">
      <c r="A51" s="45">
        <v>46</v>
      </c>
      <c r="B51" s="64" t="s">
        <v>83</v>
      </c>
      <c r="C51" s="45" t="s">
        <v>13</v>
      </c>
      <c r="D51" s="195">
        <v>100</v>
      </c>
      <c r="E51" s="149"/>
      <c r="F51" s="201">
        <f t="shared" si="0"/>
        <v>0</v>
      </c>
      <c r="G51" s="150"/>
      <c r="H51" s="106"/>
      <c r="I51" s="107"/>
    </row>
    <row r="52" spans="1:9">
      <c r="A52" s="45">
        <v>47</v>
      </c>
      <c r="B52" s="35" t="s">
        <v>17</v>
      </c>
      <c r="C52" s="45" t="s">
        <v>13</v>
      </c>
      <c r="D52" s="195">
        <v>10</v>
      </c>
      <c r="E52" s="149"/>
      <c r="F52" s="201">
        <f t="shared" si="0"/>
        <v>0</v>
      </c>
      <c r="G52" s="150"/>
      <c r="H52" s="106"/>
      <c r="I52" s="107"/>
    </row>
    <row r="53" spans="1:9">
      <c r="A53" s="45">
        <v>48</v>
      </c>
      <c r="B53" s="35" t="s">
        <v>84</v>
      </c>
      <c r="C53" s="45" t="s">
        <v>13</v>
      </c>
      <c r="D53" s="195">
        <v>15</v>
      </c>
      <c r="E53" s="149"/>
      <c r="F53" s="201">
        <f t="shared" si="0"/>
        <v>0</v>
      </c>
      <c r="G53" s="150"/>
      <c r="H53" s="106"/>
      <c r="I53" s="107"/>
    </row>
    <row r="54" spans="1:9">
      <c r="A54" s="45">
        <v>49</v>
      </c>
      <c r="B54" s="35" t="s">
        <v>85</v>
      </c>
      <c r="C54" s="45" t="s">
        <v>13</v>
      </c>
      <c r="D54" s="195">
        <v>5</v>
      </c>
      <c r="E54" s="149"/>
      <c r="F54" s="201">
        <f t="shared" si="0"/>
        <v>0</v>
      </c>
      <c r="G54" s="150"/>
      <c r="H54" s="106"/>
      <c r="I54" s="107"/>
    </row>
    <row r="55" spans="1:9" ht="30">
      <c r="A55" s="45">
        <v>50</v>
      </c>
      <c r="B55" s="35" t="s">
        <v>18</v>
      </c>
      <c r="C55" s="45" t="s">
        <v>13</v>
      </c>
      <c r="D55" s="195">
        <v>2</v>
      </c>
      <c r="E55" s="149"/>
      <c r="F55" s="201">
        <f t="shared" si="0"/>
        <v>0</v>
      </c>
      <c r="G55" s="150"/>
      <c r="H55" s="106"/>
      <c r="I55" s="107"/>
    </row>
    <row r="56" spans="1:9" ht="30">
      <c r="A56" s="45">
        <v>51</v>
      </c>
      <c r="B56" s="35" t="s">
        <v>63</v>
      </c>
      <c r="C56" s="45" t="s">
        <v>13</v>
      </c>
      <c r="D56" s="195">
        <v>2</v>
      </c>
      <c r="E56" s="149"/>
      <c r="F56" s="201">
        <f t="shared" si="0"/>
        <v>0</v>
      </c>
      <c r="G56" s="150"/>
      <c r="H56" s="106"/>
      <c r="I56" s="107"/>
    </row>
    <row r="57" spans="1:9">
      <c r="A57" s="45">
        <v>52</v>
      </c>
      <c r="B57" s="35" t="s">
        <v>60</v>
      </c>
      <c r="C57" s="45" t="s">
        <v>13</v>
      </c>
      <c r="D57" s="195">
        <v>10</v>
      </c>
      <c r="E57" s="149"/>
      <c r="F57" s="201">
        <f t="shared" si="0"/>
        <v>0</v>
      </c>
      <c r="G57" s="150"/>
      <c r="H57" s="106"/>
      <c r="I57" s="107"/>
    </row>
    <row r="58" spans="1:9">
      <c r="A58" s="45">
        <v>53</v>
      </c>
      <c r="B58" s="35" t="s">
        <v>86</v>
      </c>
      <c r="C58" s="45" t="s">
        <v>13</v>
      </c>
      <c r="D58" s="195">
        <v>20</v>
      </c>
      <c r="E58" s="149"/>
      <c r="F58" s="201">
        <f t="shared" si="0"/>
        <v>0</v>
      </c>
      <c r="G58" s="150"/>
      <c r="H58" s="106"/>
      <c r="I58" s="107"/>
    </row>
    <row r="59" spans="1:9" ht="30">
      <c r="A59" s="45">
        <v>54</v>
      </c>
      <c r="B59" s="60" t="s">
        <v>87</v>
      </c>
      <c r="C59" s="45" t="s">
        <v>13</v>
      </c>
      <c r="D59" s="195">
        <v>4</v>
      </c>
      <c r="E59" s="149"/>
      <c r="F59" s="201">
        <f t="shared" si="0"/>
        <v>0</v>
      </c>
      <c r="G59" s="150"/>
      <c r="H59" s="106"/>
      <c r="I59" s="107"/>
    </row>
    <row r="60" spans="1:9">
      <c r="A60" s="45">
        <v>55</v>
      </c>
      <c r="B60" s="35" t="s">
        <v>20</v>
      </c>
      <c r="C60" s="45" t="s">
        <v>13</v>
      </c>
      <c r="D60" s="195">
        <v>300</v>
      </c>
      <c r="E60" s="149"/>
      <c r="F60" s="201">
        <f t="shared" si="0"/>
        <v>0</v>
      </c>
      <c r="G60" s="150"/>
      <c r="H60" s="106"/>
      <c r="I60" s="107"/>
    </row>
    <row r="61" spans="1:9">
      <c r="A61" s="45">
        <v>56</v>
      </c>
      <c r="B61" s="35" t="s">
        <v>21</v>
      </c>
      <c r="C61" s="45" t="s">
        <v>13</v>
      </c>
      <c r="D61" s="195">
        <v>10</v>
      </c>
      <c r="E61" s="149"/>
      <c r="F61" s="201">
        <f t="shared" si="0"/>
        <v>0</v>
      </c>
      <c r="G61" s="150"/>
      <c r="H61" s="106"/>
      <c r="I61" s="107"/>
    </row>
    <row r="62" spans="1:9">
      <c r="A62" s="45">
        <v>57</v>
      </c>
      <c r="B62" s="35" t="s">
        <v>22</v>
      </c>
      <c r="C62" s="45" t="s">
        <v>13</v>
      </c>
      <c r="D62" s="195">
        <v>10</v>
      </c>
      <c r="E62" s="149"/>
      <c r="F62" s="201">
        <f t="shared" si="0"/>
        <v>0</v>
      </c>
      <c r="G62" s="150"/>
      <c r="H62" s="106"/>
      <c r="I62" s="107"/>
    </row>
    <row r="63" spans="1:9">
      <c r="A63" s="45">
        <v>58</v>
      </c>
      <c r="B63" s="35" t="s">
        <v>23</v>
      </c>
      <c r="C63" s="45" t="s">
        <v>13</v>
      </c>
      <c r="D63" s="195">
        <v>6</v>
      </c>
      <c r="E63" s="149"/>
      <c r="F63" s="201">
        <f t="shared" si="0"/>
        <v>0</v>
      </c>
      <c r="G63" s="150"/>
      <c r="H63" s="106"/>
      <c r="I63" s="107"/>
    </row>
    <row r="64" spans="1:9">
      <c r="A64" s="45">
        <v>59</v>
      </c>
      <c r="B64" s="35" t="s">
        <v>131</v>
      </c>
      <c r="C64" s="45" t="s">
        <v>13</v>
      </c>
      <c r="D64" s="195">
        <v>10</v>
      </c>
      <c r="E64" s="149"/>
      <c r="F64" s="201">
        <f t="shared" si="0"/>
        <v>0</v>
      </c>
      <c r="G64" s="150"/>
      <c r="H64" s="106"/>
      <c r="I64" s="108"/>
    </row>
    <row r="65" spans="1:14">
      <c r="A65" s="45">
        <v>60</v>
      </c>
      <c r="B65" s="35" t="s">
        <v>132</v>
      </c>
      <c r="C65" s="45" t="s">
        <v>13</v>
      </c>
      <c r="D65" s="195">
        <v>20</v>
      </c>
      <c r="E65" s="149"/>
      <c r="F65" s="201">
        <f t="shared" si="0"/>
        <v>0</v>
      </c>
      <c r="G65" s="150"/>
      <c r="H65" s="106"/>
      <c r="I65" s="107"/>
    </row>
    <row r="66" spans="1:14">
      <c r="A66" s="45">
        <v>61</v>
      </c>
      <c r="B66" s="35" t="s">
        <v>24</v>
      </c>
      <c r="C66" s="45" t="s">
        <v>13</v>
      </c>
      <c r="D66" s="195">
        <v>10</v>
      </c>
      <c r="E66" s="149"/>
      <c r="F66" s="201">
        <f t="shared" si="0"/>
        <v>0</v>
      </c>
      <c r="G66" s="150"/>
      <c r="H66" s="106"/>
      <c r="I66" s="107"/>
    </row>
    <row r="67" spans="1:14">
      <c r="A67" s="45">
        <v>62</v>
      </c>
      <c r="B67" s="35" t="s">
        <v>25</v>
      </c>
      <c r="C67" s="45" t="s">
        <v>13</v>
      </c>
      <c r="D67" s="195">
        <v>5</v>
      </c>
      <c r="E67" s="149"/>
      <c r="F67" s="201">
        <f t="shared" si="0"/>
        <v>0</v>
      </c>
      <c r="G67" s="150"/>
      <c r="H67" s="106"/>
      <c r="I67" s="107"/>
    </row>
    <row r="68" spans="1:14">
      <c r="A68" s="45">
        <v>63</v>
      </c>
      <c r="B68" s="35" t="s">
        <v>26</v>
      </c>
      <c r="C68" s="45" t="s">
        <v>13</v>
      </c>
      <c r="D68" s="195">
        <v>2</v>
      </c>
      <c r="E68" s="149"/>
      <c r="F68" s="202">
        <f t="shared" si="0"/>
        <v>0</v>
      </c>
      <c r="G68" s="152"/>
      <c r="H68" s="106"/>
      <c r="I68" s="107"/>
    </row>
    <row r="69" spans="1:14">
      <c r="A69" s="45">
        <v>64</v>
      </c>
      <c r="B69" s="35" t="s">
        <v>61</v>
      </c>
      <c r="C69" s="45" t="s">
        <v>13</v>
      </c>
      <c r="D69" s="195">
        <v>5</v>
      </c>
      <c r="E69" s="149"/>
      <c r="F69" s="202">
        <f>D69*E69</f>
        <v>0</v>
      </c>
      <c r="G69" s="152"/>
      <c r="H69" s="106"/>
      <c r="I69" s="107"/>
    </row>
    <row r="70" spans="1:14">
      <c r="A70" s="45">
        <v>65</v>
      </c>
      <c r="B70" s="35" t="s">
        <v>27</v>
      </c>
      <c r="C70" s="45" t="s">
        <v>13</v>
      </c>
      <c r="D70" s="195">
        <v>2</v>
      </c>
      <c r="E70" s="149"/>
      <c r="F70" s="202">
        <f>D70*E70</f>
        <v>0</v>
      </c>
      <c r="G70" s="152"/>
      <c r="H70" s="106"/>
      <c r="I70" s="107"/>
    </row>
    <row r="71" spans="1:14">
      <c r="A71" s="45">
        <v>66</v>
      </c>
      <c r="B71" s="35" t="s">
        <v>133</v>
      </c>
      <c r="C71" s="45" t="s">
        <v>13</v>
      </c>
      <c r="D71" s="195">
        <v>200</v>
      </c>
      <c r="E71" s="149"/>
      <c r="F71" s="202">
        <f>D71*E71</f>
        <v>0</v>
      </c>
      <c r="G71" s="150"/>
      <c r="H71" s="106"/>
      <c r="I71" s="107"/>
    </row>
    <row r="72" spans="1:14" ht="16.5" customHeight="1">
      <c r="A72" s="45">
        <v>67</v>
      </c>
      <c r="B72" s="35" t="s">
        <v>28</v>
      </c>
      <c r="C72" s="45" t="s">
        <v>13</v>
      </c>
      <c r="D72" s="195">
        <v>10</v>
      </c>
      <c r="E72" s="149"/>
      <c r="F72" s="202">
        <f t="shared" ref="F72:F79" si="1">D72*E72</f>
        <v>0</v>
      </c>
      <c r="G72" s="150"/>
      <c r="H72" s="106"/>
      <c r="I72" s="107"/>
      <c r="J72" s="18"/>
      <c r="K72" s="16"/>
      <c r="L72" s="16"/>
      <c r="M72" s="16"/>
      <c r="N72" s="16"/>
    </row>
    <row r="73" spans="1:14" ht="16.5" customHeight="1">
      <c r="A73" s="45">
        <v>68</v>
      </c>
      <c r="B73" s="35" t="s">
        <v>88</v>
      </c>
      <c r="C73" s="45" t="s">
        <v>13</v>
      </c>
      <c r="D73" s="195">
        <v>2</v>
      </c>
      <c r="E73" s="149"/>
      <c r="F73" s="202">
        <f t="shared" si="1"/>
        <v>0</v>
      </c>
      <c r="G73" s="150"/>
      <c r="H73" s="106"/>
      <c r="I73" s="107"/>
      <c r="J73" s="18"/>
      <c r="K73" s="16"/>
      <c r="L73" s="16"/>
      <c r="M73" s="16"/>
      <c r="N73" s="16"/>
    </row>
    <row r="74" spans="1:14">
      <c r="A74" s="45">
        <v>69</v>
      </c>
      <c r="B74" s="35" t="s">
        <v>29</v>
      </c>
      <c r="C74" s="45" t="s">
        <v>13</v>
      </c>
      <c r="D74" s="195">
        <v>1</v>
      </c>
      <c r="E74" s="149"/>
      <c r="F74" s="202">
        <f t="shared" si="1"/>
        <v>0</v>
      </c>
      <c r="G74" s="150"/>
      <c r="H74" s="106"/>
      <c r="I74" s="107"/>
      <c r="J74" s="172"/>
      <c r="K74" s="172"/>
      <c r="L74" s="172"/>
      <c r="M74" s="172"/>
      <c r="N74" s="172"/>
    </row>
    <row r="75" spans="1:14" s="47" customFormat="1">
      <c r="A75" s="45">
        <v>70</v>
      </c>
      <c r="B75" s="65" t="s">
        <v>106</v>
      </c>
      <c r="C75" s="57" t="s">
        <v>13</v>
      </c>
      <c r="D75" s="196">
        <v>1</v>
      </c>
      <c r="E75" s="149"/>
      <c r="F75" s="202">
        <f t="shared" si="1"/>
        <v>0</v>
      </c>
      <c r="G75" s="150"/>
      <c r="H75" s="106"/>
      <c r="I75" s="107"/>
    </row>
    <row r="76" spans="1:14">
      <c r="A76" s="45">
        <v>71</v>
      </c>
      <c r="B76" s="65" t="s">
        <v>107</v>
      </c>
      <c r="C76" s="57" t="s">
        <v>13</v>
      </c>
      <c r="D76" s="196">
        <v>1</v>
      </c>
      <c r="E76" s="149"/>
      <c r="F76" s="202">
        <f t="shared" si="1"/>
        <v>0</v>
      </c>
      <c r="G76" s="150"/>
      <c r="H76" s="106"/>
      <c r="I76" s="107"/>
      <c r="J76" s="109"/>
      <c r="K76" s="109"/>
      <c r="L76" s="109"/>
      <c r="M76" s="109"/>
      <c r="N76" s="109"/>
    </row>
    <row r="77" spans="1:14">
      <c r="A77" s="45">
        <v>72</v>
      </c>
      <c r="B77" s="65" t="s">
        <v>108</v>
      </c>
      <c r="C77" s="57" t="s">
        <v>13</v>
      </c>
      <c r="D77" s="196">
        <v>1</v>
      </c>
      <c r="E77" s="149"/>
      <c r="F77" s="202">
        <f t="shared" si="1"/>
        <v>0</v>
      </c>
      <c r="G77" s="150"/>
      <c r="H77" s="106"/>
      <c r="I77" s="107"/>
      <c r="J77" s="109"/>
      <c r="K77" s="109"/>
      <c r="L77" s="109"/>
      <c r="M77" s="109"/>
      <c r="N77" s="109"/>
    </row>
    <row r="78" spans="1:14">
      <c r="A78" s="45">
        <v>73</v>
      </c>
      <c r="B78" s="61" t="s">
        <v>89</v>
      </c>
      <c r="C78" s="57" t="s">
        <v>13</v>
      </c>
      <c r="D78" s="196">
        <v>3</v>
      </c>
      <c r="E78" s="149"/>
      <c r="F78" s="202">
        <f t="shared" si="1"/>
        <v>0</v>
      </c>
      <c r="G78" s="150"/>
      <c r="H78" s="106"/>
      <c r="I78" s="107"/>
      <c r="J78" s="109"/>
      <c r="K78" s="109"/>
      <c r="L78" s="109"/>
      <c r="M78" s="109"/>
      <c r="N78" s="109"/>
    </row>
    <row r="79" spans="1:14">
      <c r="A79" s="45">
        <v>74</v>
      </c>
      <c r="B79" s="65" t="s">
        <v>134</v>
      </c>
      <c r="C79" s="57" t="s">
        <v>176</v>
      </c>
      <c r="D79" s="196">
        <v>12</v>
      </c>
      <c r="E79" s="149"/>
      <c r="F79" s="202">
        <f t="shared" si="1"/>
        <v>0</v>
      </c>
      <c r="G79" s="150"/>
      <c r="H79" s="106"/>
      <c r="I79" s="107"/>
      <c r="J79" s="109"/>
      <c r="K79" s="109"/>
      <c r="L79" s="109"/>
      <c r="M79" s="109"/>
      <c r="N79" s="109"/>
    </row>
    <row r="80" spans="1:14">
      <c r="A80" s="71"/>
      <c r="B80" s="175" t="s">
        <v>30</v>
      </c>
      <c r="C80" s="175"/>
      <c r="D80" s="175"/>
      <c r="E80" s="176"/>
      <c r="F80" s="202">
        <f>SUM(F6:F79)</f>
        <v>0</v>
      </c>
      <c r="G80" s="72" t="s">
        <v>12</v>
      </c>
      <c r="H80" s="63"/>
      <c r="I80" s="63"/>
      <c r="J80" s="110"/>
      <c r="K80" s="109"/>
      <c r="L80" s="109"/>
      <c r="M80" s="109"/>
      <c r="N80" s="109"/>
    </row>
    <row r="81" spans="1:14">
      <c r="A81" s="47"/>
      <c r="B81" s="66" t="s">
        <v>31</v>
      </c>
      <c r="C81" s="67"/>
      <c r="D81" s="68"/>
      <c r="E81" s="68"/>
      <c r="F81" s="203"/>
      <c r="G81" s="69"/>
      <c r="H81" s="48"/>
      <c r="I81" s="48"/>
      <c r="J81" s="109"/>
      <c r="K81" s="109"/>
      <c r="L81" s="109"/>
      <c r="M81" s="109"/>
      <c r="N81" s="109"/>
    </row>
    <row r="82" spans="1:14">
      <c r="A82" s="47"/>
      <c r="B82" s="173" t="s">
        <v>32</v>
      </c>
      <c r="C82" s="173"/>
      <c r="D82" s="173"/>
      <c r="E82" s="173"/>
      <c r="F82" s="173"/>
      <c r="G82" s="173"/>
      <c r="H82" s="48"/>
      <c r="I82" s="48"/>
      <c r="J82" s="111"/>
      <c r="K82" s="111"/>
      <c r="L82" s="111"/>
      <c r="M82" s="111"/>
      <c r="N82" s="111"/>
    </row>
    <row r="83" spans="1:14">
      <c r="A83" s="47"/>
      <c r="B83" s="173" t="s">
        <v>135</v>
      </c>
      <c r="C83" s="173"/>
      <c r="D83" s="173"/>
      <c r="E83" s="173"/>
      <c r="F83" s="173"/>
      <c r="G83" s="173"/>
      <c r="H83" s="48"/>
      <c r="I83" s="48"/>
      <c r="J83" s="111"/>
      <c r="K83" s="111"/>
      <c r="L83" s="111"/>
      <c r="M83" s="111"/>
      <c r="N83" s="111"/>
    </row>
    <row r="84" spans="1:14">
      <c r="A84" s="47"/>
      <c r="B84" s="173" t="s">
        <v>136</v>
      </c>
      <c r="C84" s="173"/>
      <c r="D84" s="173"/>
      <c r="E84" s="173"/>
      <c r="F84" s="173"/>
      <c r="G84" s="173"/>
      <c r="H84" s="48"/>
      <c r="I84" s="48"/>
      <c r="J84" s="111"/>
      <c r="K84" s="111"/>
      <c r="L84" s="111"/>
      <c r="M84" s="111"/>
      <c r="N84" s="111"/>
    </row>
    <row r="85" spans="1:14">
      <c r="A85" s="47"/>
      <c r="B85" s="174" t="s">
        <v>90</v>
      </c>
      <c r="C85" s="174"/>
      <c r="D85" s="174"/>
      <c r="E85" s="174"/>
      <c r="F85" s="174"/>
      <c r="G85" s="174"/>
      <c r="H85" s="48"/>
      <c r="I85" s="48"/>
      <c r="J85" s="111"/>
      <c r="K85" s="111"/>
      <c r="L85" s="111"/>
      <c r="M85" s="111"/>
      <c r="N85" s="111"/>
    </row>
    <row r="86" spans="1:14">
      <c r="A86" s="47"/>
      <c r="B86" s="177" t="s">
        <v>91</v>
      </c>
      <c r="C86" s="177"/>
      <c r="D86" s="177"/>
      <c r="E86" s="177"/>
      <c r="F86" s="177"/>
      <c r="G86" s="177"/>
      <c r="H86" s="48"/>
      <c r="I86" s="48"/>
      <c r="J86" s="111"/>
      <c r="K86" s="111"/>
      <c r="L86" s="111"/>
      <c r="M86" s="111"/>
      <c r="N86" s="111"/>
    </row>
    <row r="87" spans="1:14">
      <c r="A87" s="47"/>
      <c r="B87" s="177" t="s">
        <v>92</v>
      </c>
      <c r="C87" s="177"/>
      <c r="D87" s="177"/>
      <c r="E87" s="177"/>
      <c r="F87" s="177"/>
      <c r="G87" s="177"/>
      <c r="H87" s="48"/>
      <c r="I87" s="48"/>
      <c r="J87" s="111"/>
      <c r="K87" s="111"/>
      <c r="L87" s="111"/>
      <c r="M87" s="111"/>
      <c r="N87" s="111"/>
    </row>
    <row r="88" spans="1:14">
      <c r="A88" s="47"/>
      <c r="B88" s="177" t="s">
        <v>93</v>
      </c>
      <c r="C88" s="177"/>
      <c r="D88" s="177"/>
      <c r="E88" s="177"/>
      <c r="F88" s="177"/>
      <c r="G88" s="177"/>
      <c r="H88" s="48"/>
      <c r="I88" s="48"/>
      <c r="J88" s="111"/>
      <c r="K88" s="111"/>
      <c r="L88" s="111"/>
      <c r="M88" s="111"/>
      <c r="N88" s="111"/>
    </row>
    <row r="89" spans="1:14">
      <c r="A89" s="47"/>
      <c r="B89" s="173" t="s">
        <v>137</v>
      </c>
      <c r="C89" s="173"/>
      <c r="D89" s="173"/>
      <c r="E89" s="173"/>
      <c r="F89" s="173"/>
      <c r="G89" s="173"/>
      <c r="H89" s="48"/>
      <c r="I89" s="48"/>
      <c r="J89" s="111"/>
      <c r="K89" s="111"/>
      <c r="L89" s="111"/>
      <c r="M89" s="111"/>
      <c r="N89" s="111"/>
    </row>
    <row r="90" spans="1:14" ht="12.75" customHeight="1">
      <c r="A90" s="47"/>
      <c r="B90" s="112"/>
      <c r="C90" s="112"/>
      <c r="D90" s="197"/>
      <c r="E90" s="113"/>
      <c r="F90" s="197"/>
      <c r="G90" s="112"/>
      <c r="H90" s="112"/>
      <c r="I90" s="112"/>
      <c r="J90" s="111"/>
      <c r="K90" s="111"/>
      <c r="L90" s="111"/>
      <c r="M90" s="111"/>
      <c r="N90" s="111"/>
    </row>
    <row r="91" spans="1:14" ht="12.75" customHeight="1">
      <c r="A91" s="47"/>
      <c r="B91" s="112"/>
      <c r="C91" s="112"/>
      <c r="D91" s="197"/>
      <c r="E91" s="113"/>
      <c r="F91" s="197"/>
      <c r="G91" s="112"/>
      <c r="H91" s="112"/>
      <c r="I91" s="112"/>
      <c r="J91" s="111"/>
      <c r="K91" s="111"/>
      <c r="L91" s="111"/>
      <c r="M91" s="111"/>
      <c r="N91" s="111"/>
    </row>
    <row r="92" spans="1:14" ht="12.75" customHeight="1">
      <c r="A92" s="47"/>
      <c r="B92" s="112"/>
      <c r="C92" s="112"/>
      <c r="D92" s="197"/>
      <c r="E92" s="113"/>
      <c r="F92" s="197"/>
      <c r="G92" s="112"/>
      <c r="H92" s="112"/>
      <c r="I92" s="112"/>
      <c r="J92" s="111"/>
      <c r="K92" s="111"/>
      <c r="L92" s="111"/>
      <c r="M92" s="111"/>
      <c r="N92" s="111"/>
    </row>
    <row r="93" spans="1:14" ht="12.75" customHeight="1">
      <c r="A93" s="16"/>
      <c r="B93" s="111"/>
      <c r="C93" s="111"/>
      <c r="D93" s="198"/>
      <c r="E93" s="111"/>
      <c r="F93" s="198"/>
      <c r="G93" s="111"/>
      <c r="H93" s="111"/>
      <c r="I93" s="111"/>
      <c r="J93" s="111"/>
      <c r="K93" s="111"/>
      <c r="L93" s="111"/>
      <c r="M93" s="111"/>
      <c r="N93" s="111"/>
    </row>
    <row r="94" spans="1:14" ht="12.75" customHeight="1">
      <c r="A94" s="16"/>
      <c r="C94" s="16"/>
      <c r="D94" s="199"/>
      <c r="E94" s="16"/>
      <c r="F94" s="188"/>
      <c r="G94" s="18"/>
      <c r="H94" s="17"/>
      <c r="I94" s="97"/>
      <c r="J94" s="111"/>
      <c r="K94" s="111"/>
      <c r="L94" s="111"/>
      <c r="M94" s="111"/>
      <c r="N94" s="111"/>
    </row>
    <row r="95" spans="1:14" ht="12.75" customHeight="1">
      <c r="A95" s="16"/>
      <c r="C95" s="16"/>
      <c r="D95" s="199"/>
      <c r="E95" s="16"/>
      <c r="F95" s="188"/>
      <c r="G95" s="18"/>
      <c r="H95" s="17"/>
      <c r="I95" s="97"/>
      <c r="J95" s="111"/>
      <c r="K95" s="111"/>
      <c r="L95" s="111"/>
      <c r="M95" s="111"/>
      <c r="N95" s="111"/>
    </row>
    <row r="96" spans="1:14" ht="12.75" customHeight="1">
      <c r="A96" s="16"/>
      <c r="B96" s="96"/>
      <c r="C96" s="96"/>
      <c r="D96" s="200"/>
      <c r="E96" s="96"/>
      <c r="F96" s="200"/>
      <c r="G96" s="96"/>
      <c r="H96" s="96"/>
      <c r="I96" s="96"/>
      <c r="J96" s="96"/>
      <c r="K96" s="96"/>
      <c r="L96" s="96"/>
      <c r="M96" s="96"/>
      <c r="N96" s="96"/>
    </row>
    <row r="97" spans="1:14" ht="12.75" customHeight="1">
      <c r="A97" s="16"/>
      <c r="B97" s="96"/>
      <c r="C97" s="96"/>
      <c r="D97" s="200"/>
      <c r="E97" s="96"/>
      <c r="F97" s="200"/>
      <c r="G97" s="96"/>
      <c r="H97" s="96"/>
      <c r="I97" s="96"/>
      <c r="J97" s="96"/>
      <c r="K97" s="96"/>
      <c r="L97" s="96"/>
      <c r="M97" s="96"/>
      <c r="N97" s="96"/>
    </row>
  </sheetData>
  <mergeCells count="11">
    <mergeCell ref="A2:I2"/>
    <mergeCell ref="B86:G86"/>
    <mergeCell ref="B87:G87"/>
    <mergeCell ref="B88:G88"/>
    <mergeCell ref="B89:G89"/>
    <mergeCell ref="J74:N74"/>
    <mergeCell ref="B82:G82"/>
    <mergeCell ref="B83:G83"/>
    <mergeCell ref="B84:G84"/>
    <mergeCell ref="B85:G85"/>
    <mergeCell ref="B80:E80"/>
  </mergeCells>
  <printOptions horizontalCentered="1"/>
  <pageMargins left="0.70866141732283472" right="0.70866141732283472" top="0.62992125984251968" bottom="0.74803149606299213" header="0.51181102362204722" footer="0.51181102362204722"/>
  <pageSetup paperSize="9" scale="71" fitToHeight="0" orientation="landscape" useFirstPageNumber="1" r:id="rId1"/>
  <rowBreaks count="2" manualBreakCount="2">
    <brk id="31" max="8" man="1"/>
    <brk id="50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L44"/>
  <sheetViews>
    <sheetView topLeftCell="A25" workbookViewId="0">
      <selection activeCell="B33" sqref="B33"/>
    </sheetView>
  </sheetViews>
  <sheetFormatPr defaultRowHeight="15"/>
  <cols>
    <col min="1" max="1" width="3.28515625" style="15" bestFit="1" customWidth="1"/>
    <col min="2" max="2" width="92" style="24" customWidth="1"/>
    <col min="3" max="3" width="9.42578125" style="15" customWidth="1"/>
    <col min="4" max="4" width="11.85546875" style="193" customWidth="1"/>
    <col min="5" max="5" width="13.85546875" style="193" customWidth="1"/>
    <col min="6" max="6" width="15" style="18" customWidth="1"/>
    <col min="7" max="7" width="12" style="188" customWidth="1"/>
    <col min="8" max="8" width="12.140625" style="15" customWidth="1"/>
    <col min="9" max="9" width="18.140625" style="15" customWidth="1"/>
    <col min="10" max="1023" width="11.7109375" style="15" customWidth="1"/>
    <col min="1024" max="16384" width="9.140625" style="15"/>
  </cols>
  <sheetData>
    <row r="2" spans="1:10">
      <c r="A2" s="204" t="s">
        <v>0</v>
      </c>
      <c r="B2" s="204"/>
      <c r="C2" s="204"/>
      <c r="D2" s="204"/>
      <c r="E2" s="204"/>
      <c r="F2" s="204"/>
      <c r="G2" s="204"/>
      <c r="H2" s="204"/>
      <c r="I2" s="204"/>
    </row>
    <row r="3" spans="1:10">
      <c r="B3" s="58" t="s">
        <v>54</v>
      </c>
      <c r="C3" s="58"/>
      <c r="D3" s="206"/>
      <c r="E3" s="206"/>
      <c r="F3" s="58"/>
      <c r="G3" s="206"/>
      <c r="H3" s="58"/>
      <c r="I3" s="58"/>
      <c r="J3" s="37"/>
    </row>
    <row r="4" spans="1:10" s="56" customFormat="1" ht="45">
      <c r="A4" s="205" t="s">
        <v>1</v>
      </c>
      <c r="B4" s="205" t="s">
        <v>2</v>
      </c>
      <c r="C4" s="192" t="s">
        <v>3</v>
      </c>
      <c r="D4" s="192" t="s">
        <v>4</v>
      </c>
      <c r="E4" s="191" t="s">
        <v>5</v>
      </c>
      <c r="F4" s="191" t="s">
        <v>6</v>
      </c>
      <c r="G4" s="191" t="s">
        <v>7</v>
      </c>
      <c r="H4" s="192" t="s">
        <v>8</v>
      </c>
      <c r="I4" s="191" t="s">
        <v>9</v>
      </c>
    </row>
    <row r="5" spans="1:10">
      <c r="A5" s="7" t="s">
        <v>10</v>
      </c>
      <c r="B5" s="26" t="s">
        <v>10</v>
      </c>
      <c r="C5" s="34" t="s">
        <v>10</v>
      </c>
      <c r="D5" s="30" t="s">
        <v>10</v>
      </c>
      <c r="E5" s="44" t="s">
        <v>33</v>
      </c>
      <c r="F5" s="44" t="s">
        <v>33</v>
      </c>
      <c r="G5" s="44" t="s">
        <v>11</v>
      </c>
      <c r="H5" s="34" t="s">
        <v>10</v>
      </c>
      <c r="I5" s="34" t="s">
        <v>10</v>
      </c>
    </row>
    <row r="6" spans="1:10" ht="75">
      <c r="A6" s="31">
        <v>1</v>
      </c>
      <c r="B6" s="62" t="s">
        <v>171</v>
      </c>
      <c r="C6" s="30" t="s">
        <v>13</v>
      </c>
      <c r="D6" s="30">
        <v>65</v>
      </c>
      <c r="E6" s="210"/>
      <c r="F6" s="153">
        <f>D6*E6</f>
        <v>0</v>
      </c>
      <c r="G6" s="211"/>
      <c r="H6" s="32"/>
      <c r="I6" s="30"/>
    </row>
    <row r="7" spans="1:10" ht="90">
      <c r="A7" s="31">
        <v>2</v>
      </c>
      <c r="B7" s="62" t="s">
        <v>47</v>
      </c>
      <c r="C7" s="28" t="s">
        <v>34</v>
      </c>
      <c r="D7" s="207">
        <v>25</v>
      </c>
      <c r="E7" s="210"/>
      <c r="F7" s="153">
        <f t="shared" ref="F7:F28" si="0">D7*E7</f>
        <v>0</v>
      </c>
      <c r="G7" s="211"/>
      <c r="H7" s="10"/>
      <c r="I7" s="11"/>
    </row>
    <row r="8" spans="1:10" ht="30">
      <c r="A8" s="31">
        <v>3</v>
      </c>
      <c r="B8" s="62" t="s">
        <v>172</v>
      </c>
      <c r="C8" s="28" t="s">
        <v>34</v>
      </c>
      <c r="D8" s="207">
        <v>95</v>
      </c>
      <c r="E8" s="210"/>
      <c r="F8" s="153">
        <f t="shared" si="0"/>
        <v>0</v>
      </c>
      <c r="G8" s="211"/>
      <c r="H8" s="10"/>
      <c r="I8" s="11"/>
    </row>
    <row r="9" spans="1:10">
      <c r="A9" s="31">
        <v>4</v>
      </c>
      <c r="B9" s="62" t="s">
        <v>35</v>
      </c>
      <c r="C9" s="28" t="s">
        <v>34</v>
      </c>
      <c r="D9" s="207">
        <v>20</v>
      </c>
      <c r="E9" s="210"/>
      <c r="F9" s="153">
        <f t="shared" si="0"/>
        <v>0</v>
      </c>
      <c r="G9" s="211"/>
      <c r="H9" s="10"/>
      <c r="I9" s="11"/>
    </row>
    <row r="10" spans="1:10" ht="75">
      <c r="A10" s="31">
        <v>5</v>
      </c>
      <c r="B10" s="62" t="s">
        <v>110</v>
      </c>
      <c r="C10" s="28" t="s">
        <v>34</v>
      </c>
      <c r="D10" s="207">
        <v>90</v>
      </c>
      <c r="E10" s="210"/>
      <c r="F10" s="153">
        <f t="shared" si="0"/>
        <v>0</v>
      </c>
      <c r="G10" s="211"/>
      <c r="H10" s="10"/>
      <c r="I10" s="11"/>
    </row>
    <row r="11" spans="1:10">
      <c r="A11" s="31">
        <v>6</v>
      </c>
      <c r="B11" s="62" t="s">
        <v>52</v>
      </c>
      <c r="C11" s="28" t="s">
        <v>34</v>
      </c>
      <c r="D11" s="207">
        <v>30</v>
      </c>
      <c r="E11" s="210"/>
      <c r="F11" s="153">
        <f t="shared" si="0"/>
        <v>0</v>
      </c>
      <c r="G11" s="211"/>
      <c r="H11" s="10"/>
      <c r="I11" s="29"/>
    </row>
    <row r="12" spans="1:10" ht="30">
      <c r="A12" s="31">
        <v>7</v>
      </c>
      <c r="B12" s="62" t="s">
        <v>109</v>
      </c>
      <c r="C12" s="28" t="s">
        <v>34</v>
      </c>
      <c r="D12" s="207">
        <v>20</v>
      </c>
      <c r="E12" s="210"/>
      <c r="F12" s="153">
        <f t="shared" si="0"/>
        <v>0</v>
      </c>
      <c r="G12" s="211"/>
      <c r="H12" s="10"/>
      <c r="I12" s="11"/>
    </row>
    <row r="13" spans="1:10" ht="30">
      <c r="A13" s="31">
        <v>8</v>
      </c>
      <c r="B13" s="62" t="s">
        <v>173</v>
      </c>
      <c r="C13" s="28" t="s">
        <v>34</v>
      </c>
      <c r="D13" s="207">
        <v>60</v>
      </c>
      <c r="E13" s="210"/>
      <c r="F13" s="153">
        <f t="shared" si="0"/>
        <v>0</v>
      </c>
      <c r="G13" s="211"/>
      <c r="H13" s="10"/>
      <c r="I13" s="11"/>
    </row>
    <row r="14" spans="1:10">
      <c r="A14" s="31">
        <v>9</v>
      </c>
      <c r="B14" s="62" t="s">
        <v>36</v>
      </c>
      <c r="C14" s="28" t="s">
        <v>34</v>
      </c>
      <c r="D14" s="207">
        <v>10</v>
      </c>
      <c r="E14" s="210"/>
      <c r="F14" s="153">
        <f t="shared" si="0"/>
        <v>0</v>
      </c>
      <c r="G14" s="211"/>
      <c r="H14" s="10"/>
      <c r="I14" s="11"/>
    </row>
    <row r="15" spans="1:10" ht="45">
      <c r="A15" s="31">
        <v>10</v>
      </c>
      <c r="B15" s="62" t="s">
        <v>48</v>
      </c>
      <c r="C15" s="28" t="s">
        <v>34</v>
      </c>
      <c r="D15" s="207">
        <v>2</v>
      </c>
      <c r="E15" s="210"/>
      <c r="F15" s="153">
        <f t="shared" si="0"/>
        <v>0</v>
      </c>
      <c r="G15" s="211"/>
      <c r="H15" s="10"/>
      <c r="I15" s="11"/>
    </row>
    <row r="16" spans="1:10" ht="45">
      <c r="A16" s="31">
        <v>11</v>
      </c>
      <c r="B16" s="62" t="s">
        <v>113</v>
      </c>
      <c r="C16" s="28" t="s">
        <v>34</v>
      </c>
      <c r="D16" s="207">
        <v>2</v>
      </c>
      <c r="E16" s="210"/>
      <c r="F16" s="153">
        <f t="shared" si="0"/>
        <v>0</v>
      </c>
      <c r="G16" s="211"/>
      <c r="H16" s="10"/>
      <c r="I16" s="11"/>
    </row>
    <row r="17" spans="1:12" ht="30">
      <c r="A17" s="31">
        <v>12</v>
      </c>
      <c r="B17" s="62" t="s">
        <v>114</v>
      </c>
      <c r="C17" s="28" t="s">
        <v>34</v>
      </c>
      <c r="D17" s="207">
        <v>2</v>
      </c>
      <c r="E17" s="210"/>
      <c r="F17" s="153">
        <f t="shared" si="0"/>
        <v>0</v>
      </c>
      <c r="G17" s="211"/>
      <c r="H17" s="10"/>
      <c r="I17" s="11"/>
    </row>
    <row r="18" spans="1:12" ht="30">
      <c r="A18" s="31">
        <v>13</v>
      </c>
      <c r="B18" s="62" t="s">
        <v>111</v>
      </c>
      <c r="C18" s="28" t="s">
        <v>34</v>
      </c>
      <c r="D18" s="207">
        <v>2</v>
      </c>
      <c r="E18" s="210"/>
      <c r="F18" s="153">
        <f t="shared" si="0"/>
        <v>0</v>
      </c>
      <c r="G18" s="211"/>
      <c r="H18" s="10"/>
      <c r="I18" s="11"/>
    </row>
    <row r="19" spans="1:12" ht="39" customHeight="1">
      <c r="A19" s="31">
        <v>14</v>
      </c>
      <c r="B19" s="62" t="s">
        <v>37</v>
      </c>
      <c r="C19" s="28" t="s">
        <v>34</v>
      </c>
      <c r="D19" s="207">
        <v>10</v>
      </c>
      <c r="E19" s="210"/>
      <c r="F19" s="153">
        <f t="shared" si="0"/>
        <v>0</v>
      </c>
      <c r="G19" s="211"/>
      <c r="H19" s="10"/>
      <c r="I19" s="29"/>
    </row>
    <row r="20" spans="1:12" ht="60">
      <c r="A20" s="31">
        <v>15</v>
      </c>
      <c r="B20" s="62" t="s">
        <v>38</v>
      </c>
      <c r="C20" s="28" t="s">
        <v>34</v>
      </c>
      <c r="D20" s="207">
        <v>10</v>
      </c>
      <c r="E20" s="210"/>
      <c r="F20" s="153">
        <f t="shared" si="0"/>
        <v>0</v>
      </c>
      <c r="G20" s="211"/>
      <c r="H20" s="12"/>
      <c r="I20" s="11"/>
    </row>
    <row r="21" spans="1:12">
      <c r="A21" s="31">
        <v>16</v>
      </c>
      <c r="B21" s="62" t="s">
        <v>39</v>
      </c>
      <c r="C21" s="28" t="s">
        <v>34</v>
      </c>
      <c r="D21" s="207">
        <v>25</v>
      </c>
      <c r="E21" s="210"/>
      <c r="F21" s="153">
        <f t="shared" si="0"/>
        <v>0</v>
      </c>
      <c r="G21" s="211"/>
      <c r="H21" s="10"/>
      <c r="I21" s="11"/>
    </row>
    <row r="22" spans="1:12" ht="30">
      <c r="A22" s="31">
        <v>17</v>
      </c>
      <c r="B22" s="62" t="s">
        <v>40</v>
      </c>
      <c r="C22" s="28" t="s">
        <v>34</v>
      </c>
      <c r="D22" s="207">
        <v>25</v>
      </c>
      <c r="E22" s="210"/>
      <c r="F22" s="153">
        <f t="shared" si="0"/>
        <v>0</v>
      </c>
      <c r="G22" s="211"/>
      <c r="H22" s="13"/>
      <c r="I22" s="11"/>
    </row>
    <row r="23" spans="1:12" ht="30">
      <c r="A23" s="31">
        <v>18</v>
      </c>
      <c r="B23" s="62" t="s">
        <v>41</v>
      </c>
      <c r="C23" s="28" t="s">
        <v>34</v>
      </c>
      <c r="D23" s="207">
        <v>25</v>
      </c>
      <c r="E23" s="210"/>
      <c r="F23" s="153">
        <f t="shared" si="0"/>
        <v>0</v>
      </c>
      <c r="G23" s="211"/>
      <c r="H23" s="33"/>
      <c r="I23" s="29"/>
    </row>
    <row r="24" spans="1:12">
      <c r="A24" s="31">
        <v>19</v>
      </c>
      <c r="B24" s="62" t="s">
        <v>49</v>
      </c>
      <c r="C24" s="28" t="s">
        <v>34</v>
      </c>
      <c r="D24" s="207">
        <v>10</v>
      </c>
      <c r="E24" s="210"/>
      <c r="F24" s="153">
        <f t="shared" si="0"/>
        <v>0</v>
      </c>
      <c r="G24" s="211"/>
      <c r="H24" s="33"/>
      <c r="I24" s="29"/>
    </row>
    <row r="25" spans="1:12" ht="30">
      <c r="A25" s="31">
        <v>20</v>
      </c>
      <c r="B25" s="62" t="s">
        <v>42</v>
      </c>
      <c r="C25" s="28" t="s">
        <v>34</v>
      </c>
      <c r="D25" s="207">
        <v>15</v>
      </c>
      <c r="E25" s="210"/>
      <c r="F25" s="153">
        <f t="shared" si="0"/>
        <v>0</v>
      </c>
      <c r="G25" s="211"/>
      <c r="H25" s="33"/>
      <c r="I25" s="29"/>
    </row>
    <row r="26" spans="1:12">
      <c r="A26" s="31">
        <v>21</v>
      </c>
      <c r="B26" s="62" t="s">
        <v>43</v>
      </c>
      <c r="C26" s="28" t="s">
        <v>34</v>
      </c>
      <c r="D26" s="207">
        <v>15</v>
      </c>
      <c r="E26" s="210"/>
      <c r="F26" s="153">
        <f t="shared" si="0"/>
        <v>0</v>
      </c>
      <c r="G26" s="211"/>
      <c r="H26" s="33"/>
      <c r="I26" s="29"/>
    </row>
    <row r="27" spans="1:12">
      <c r="A27" s="31">
        <v>22</v>
      </c>
      <c r="B27" s="62" t="s">
        <v>50</v>
      </c>
      <c r="C27" s="28" t="s">
        <v>34</v>
      </c>
      <c r="D27" s="207">
        <v>1</v>
      </c>
      <c r="E27" s="210"/>
      <c r="F27" s="153">
        <f t="shared" si="0"/>
        <v>0</v>
      </c>
      <c r="G27" s="211"/>
      <c r="H27" s="33"/>
      <c r="I27" s="29"/>
    </row>
    <row r="28" spans="1:12">
      <c r="A28" s="31">
        <v>23</v>
      </c>
      <c r="B28" s="65" t="s">
        <v>44</v>
      </c>
      <c r="C28" s="28" t="s">
        <v>34</v>
      </c>
      <c r="D28" s="207">
        <v>1</v>
      </c>
      <c r="E28" s="210"/>
      <c r="F28" s="153">
        <f t="shared" si="0"/>
        <v>0</v>
      </c>
      <c r="G28" s="211"/>
      <c r="H28" s="9"/>
      <c r="I28" s="9"/>
      <c r="K28" s="19"/>
      <c r="L28" s="19"/>
    </row>
    <row r="29" spans="1:12">
      <c r="A29" s="8" t="s">
        <v>12</v>
      </c>
      <c r="B29" s="178" t="s">
        <v>30</v>
      </c>
      <c r="C29" s="179"/>
      <c r="D29" s="179"/>
      <c r="E29" s="180"/>
      <c r="F29" s="153">
        <f>SUM(F6:F28)</f>
        <v>0</v>
      </c>
      <c r="G29" s="9" t="s">
        <v>12</v>
      </c>
      <c r="H29" s="100" t="s">
        <v>12</v>
      </c>
      <c r="I29" s="100" t="s">
        <v>12</v>
      </c>
      <c r="J29" s="114"/>
    </row>
    <row r="30" spans="1:12">
      <c r="B30" s="115" t="s">
        <v>31</v>
      </c>
      <c r="C30" s="16"/>
      <c r="D30" s="199"/>
      <c r="E30" s="199"/>
      <c r="F30" s="19"/>
      <c r="G30" s="41"/>
      <c r="H30" s="16"/>
      <c r="I30" s="16"/>
      <c r="J30" s="17"/>
      <c r="K30" s="16"/>
    </row>
    <row r="31" spans="1:12">
      <c r="A31" s="49">
        <v>1</v>
      </c>
      <c r="B31" s="49" t="s">
        <v>191</v>
      </c>
      <c r="C31" s="70"/>
      <c r="D31" s="208"/>
      <c r="E31" s="208"/>
      <c r="F31" s="70"/>
      <c r="G31" s="208"/>
      <c r="H31" s="116"/>
      <c r="I31" s="116"/>
      <c r="J31" s="116"/>
      <c r="K31" s="116"/>
    </row>
    <row r="32" spans="1:12">
      <c r="A32" s="49">
        <v>2</v>
      </c>
      <c r="B32" s="49" t="s">
        <v>51</v>
      </c>
      <c r="C32" s="117"/>
      <c r="D32" s="209"/>
      <c r="E32" s="209"/>
      <c r="F32" s="117"/>
      <c r="G32" s="212"/>
      <c r="H32" s="116"/>
      <c r="I32" s="116"/>
      <c r="J32" s="116"/>
      <c r="K32" s="116"/>
    </row>
    <row r="33" spans="1:11">
      <c r="A33" s="49">
        <v>3</v>
      </c>
      <c r="B33" s="49" t="s">
        <v>211</v>
      </c>
      <c r="C33" s="117"/>
      <c r="D33" s="209"/>
      <c r="E33" s="209"/>
      <c r="F33" s="118"/>
      <c r="G33" s="212"/>
      <c r="H33" s="116"/>
      <c r="I33" s="116"/>
      <c r="J33" s="116"/>
      <c r="K33" s="116"/>
    </row>
    <row r="34" spans="1:11">
      <c r="A34" s="49">
        <v>4</v>
      </c>
      <c r="B34" s="81" t="s">
        <v>53</v>
      </c>
      <c r="C34" s="119"/>
      <c r="D34" s="209"/>
      <c r="E34" s="209"/>
      <c r="F34" s="118"/>
      <c r="G34" s="212"/>
      <c r="H34" s="116"/>
      <c r="I34" s="116"/>
      <c r="J34" s="116"/>
      <c r="K34" s="116"/>
    </row>
    <row r="35" spans="1:11">
      <c r="B35" s="119"/>
      <c r="C35" s="119"/>
      <c r="D35" s="209"/>
      <c r="E35" s="209"/>
      <c r="F35" s="118"/>
      <c r="G35" s="212"/>
      <c r="H35" s="21"/>
      <c r="I35" s="21"/>
    </row>
    <row r="36" spans="1:11">
      <c r="B36" s="119"/>
      <c r="C36" s="119"/>
      <c r="D36" s="209"/>
      <c r="E36" s="209"/>
      <c r="F36" s="118"/>
      <c r="G36" s="212"/>
      <c r="H36" s="21"/>
      <c r="I36" s="21"/>
    </row>
    <row r="37" spans="1:11">
      <c r="B37" s="119"/>
      <c r="C37" s="119"/>
      <c r="D37" s="209"/>
      <c r="E37" s="209"/>
      <c r="F37" s="118"/>
      <c r="G37" s="212"/>
      <c r="H37" s="21"/>
      <c r="I37" s="21"/>
    </row>
    <row r="38" spans="1:11">
      <c r="B38" s="119"/>
      <c r="C38" s="119"/>
      <c r="D38" s="209"/>
      <c r="E38" s="209"/>
      <c r="F38" s="118"/>
      <c r="G38" s="212"/>
      <c r="H38" s="21"/>
      <c r="I38" s="21"/>
    </row>
    <row r="39" spans="1:11">
      <c r="C39" s="16"/>
      <c r="D39" s="199"/>
      <c r="E39" s="199"/>
      <c r="F39" s="15"/>
      <c r="G39" s="193"/>
      <c r="H39" s="17"/>
      <c r="I39" s="97"/>
    </row>
    <row r="40" spans="1:11">
      <c r="C40" s="16"/>
      <c r="D40" s="199"/>
      <c r="E40" s="199"/>
      <c r="F40" s="15"/>
      <c r="G40" s="193"/>
      <c r="H40" s="17"/>
      <c r="I40" s="97"/>
    </row>
    <row r="41" spans="1:11">
      <c r="C41" s="16"/>
      <c r="D41" s="199"/>
      <c r="E41" s="199"/>
      <c r="F41" s="16"/>
      <c r="G41" s="212"/>
      <c r="H41" s="21"/>
      <c r="I41" s="21"/>
    </row>
    <row r="42" spans="1:11">
      <c r="C42" s="16"/>
      <c r="D42" s="199"/>
      <c r="E42" s="199"/>
      <c r="F42" s="16"/>
      <c r="G42" s="212"/>
      <c r="H42" s="21"/>
      <c r="I42" s="21"/>
    </row>
    <row r="43" spans="1:11">
      <c r="C43" s="16"/>
      <c r="D43" s="199"/>
      <c r="E43" s="199"/>
      <c r="F43" s="16"/>
      <c r="G43" s="212"/>
      <c r="H43" s="21"/>
      <c r="I43" s="21"/>
    </row>
    <row r="44" spans="1:11">
      <c r="A44" s="73"/>
      <c r="B44" s="73"/>
      <c r="C44" s="73"/>
      <c r="D44" s="76"/>
      <c r="E44" s="76"/>
      <c r="F44" s="73"/>
      <c r="G44" s="76"/>
      <c r="H44" s="73"/>
      <c r="I44" s="73"/>
    </row>
  </sheetData>
  <mergeCells count="2">
    <mergeCell ref="B29:E29"/>
    <mergeCell ref="A2:I2"/>
  </mergeCells>
  <pageMargins left="0.70866141732283472" right="0.70866141732283472" top="0.74803149606299213" bottom="0.74803149606299213" header="0.31496062992125984" footer="0.31496062992125984"/>
  <pageSetup paperSize="9" scale="62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6"/>
  <sheetViews>
    <sheetView topLeftCell="A28" workbookViewId="0">
      <selection activeCell="B55" sqref="B55"/>
    </sheetView>
  </sheetViews>
  <sheetFormatPr defaultRowHeight="15"/>
  <cols>
    <col min="1" max="1" width="3.28515625" style="15" bestFit="1" customWidth="1"/>
    <col min="2" max="2" width="92" style="24" customWidth="1"/>
    <col min="3" max="3" width="9.42578125" style="15" customWidth="1"/>
    <col min="4" max="4" width="11.85546875" style="193" customWidth="1"/>
    <col min="5" max="5" width="13.85546875" style="18" customWidth="1"/>
    <col min="6" max="6" width="15" style="193" customWidth="1"/>
    <col min="7" max="7" width="12" style="188" customWidth="1"/>
    <col min="8" max="8" width="12.140625" style="15" customWidth="1"/>
    <col min="9" max="9" width="18.140625" style="15" customWidth="1"/>
    <col min="10" max="1023" width="11.7109375" style="15" customWidth="1"/>
    <col min="1024" max="16384" width="9.140625" style="15"/>
  </cols>
  <sheetData>
    <row r="1" spans="1:9">
      <c r="A1" s="204" t="s">
        <v>0</v>
      </c>
      <c r="B1" s="204"/>
      <c r="C1" s="204"/>
      <c r="D1" s="204"/>
      <c r="E1" s="204"/>
      <c r="F1" s="204"/>
      <c r="G1" s="204"/>
      <c r="H1" s="204"/>
      <c r="I1" s="204"/>
    </row>
    <row r="2" spans="1:9">
      <c r="A2" s="38"/>
      <c r="B2" s="38" t="s">
        <v>55</v>
      </c>
      <c r="C2" s="38"/>
      <c r="D2" s="37"/>
      <c r="E2" s="38"/>
      <c r="F2" s="37"/>
      <c r="G2" s="37"/>
      <c r="H2" s="38"/>
      <c r="I2" s="38"/>
    </row>
    <row r="3" spans="1:9" s="56" customFormat="1" ht="45">
      <c r="A3" s="213" t="s">
        <v>1</v>
      </c>
      <c r="B3" s="214" t="s">
        <v>2</v>
      </c>
      <c r="C3" s="192" t="s">
        <v>3</v>
      </c>
      <c r="D3" s="192" t="s">
        <v>4</v>
      </c>
      <c r="E3" s="191" t="s">
        <v>5</v>
      </c>
      <c r="F3" s="191" t="s">
        <v>6</v>
      </c>
      <c r="G3" s="191" t="s">
        <v>7</v>
      </c>
      <c r="H3" s="192" t="s">
        <v>8</v>
      </c>
      <c r="I3" s="191" t="s">
        <v>9</v>
      </c>
    </row>
    <row r="4" spans="1:9">
      <c r="A4" s="1" t="s">
        <v>10</v>
      </c>
      <c r="B4" s="22" t="s">
        <v>10</v>
      </c>
      <c r="C4" s="34" t="s">
        <v>10</v>
      </c>
      <c r="D4" s="30" t="s">
        <v>10</v>
      </c>
      <c r="E4" s="44" t="s">
        <v>33</v>
      </c>
      <c r="F4" s="44" t="s">
        <v>33</v>
      </c>
      <c r="G4" s="44" t="s">
        <v>11</v>
      </c>
      <c r="H4" s="34" t="s">
        <v>10</v>
      </c>
      <c r="I4" s="34" t="s">
        <v>10</v>
      </c>
    </row>
    <row r="5" spans="1:9" ht="45">
      <c r="A5" s="2">
        <v>1</v>
      </c>
      <c r="B5" s="82" t="s">
        <v>95</v>
      </c>
      <c r="C5" s="5" t="s">
        <v>34</v>
      </c>
      <c r="D5" s="120">
        <v>48</v>
      </c>
      <c r="E5" s="155"/>
      <c r="F5" s="40">
        <f>+E5*D5</f>
        <v>0</v>
      </c>
      <c r="G5" s="217"/>
      <c r="H5" s="22"/>
      <c r="I5" s="84"/>
    </row>
    <row r="6" spans="1:9" ht="60">
      <c r="A6" s="2">
        <v>2</v>
      </c>
      <c r="B6" s="82" t="s">
        <v>96</v>
      </c>
      <c r="C6" s="5" t="s">
        <v>34</v>
      </c>
      <c r="D6" s="107">
        <v>2</v>
      </c>
      <c r="E6" s="155"/>
      <c r="F6" s="40">
        <f>+E6*D6</f>
        <v>0</v>
      </c>
      <c r="G6" s="217"/>
      <c r="H6" s="22"/>
      <c r="I6" s="84"/>
    </row>
    <row r="7" spans="1:9" ht="30">
      <c r="A7" s="2">
        <v>3</v>
      </c>
      <c r="B7" s="82" t="s">
        <v>97</v>
      </c>
      <c r="C7" s="5" t="s">
        <v>34</v>
      </c>
      <c r="D7" s="120">
        <v>50</v>
      </c>
      <c r="E7" s="155"/>
      <c r="F7" s="40">
        <f>+E7*D7</f>
        <v>0</v>
      </c>
      <c r="G7" s="217"/>
      <c r="H7" s="22"/>
      <c r="I7" s="84"/>
    </row>
    <row r="8" spans="1:9">
      <c r="A8" s="2">
        <v>4</v>
      </c>
      <c r="B8" s="82" t="s">
        <v>138</v>
      </c>
      <c r="C8" s="5" t="s">
        <v>34</v>
      </c>
      <c r="D8" s="120">
        <v>2</v>
      </c>
      <c r="E8" s="155"/>
      <c r="F8" s="40">
        <f>+E8*D8</f>
        <v>0</v>
      </c>
      <c r="G8" s="217"/>
      <c r="H8" s="22"/>
      <c r="I8" s="84"/>
    </row>
    <row r="9" spans="1:9" ht="30">
      <c r="A9" s="2">
        <v>5</v>
      </c>
      <c r="B9" s="82" t="s">
        <v>139</v>
      </c>
      <c r="C9" s="5" t="s">
        <v>34</v>
      </c>
      <c r="D9" s="107">
        <v>10</v>
      </c>
      <c r="E9" s="155"/>
      <c r="F9" s="40">
        <f>+E9*D9</f>
        <v>0</v>
      </c>
      <c r="G9" s="217"/>
      <c r="H9" s="22"/>
      <c r="I9" s="84"/>
    </row>
    <row r="10" spans="1:9" ht="30">
      <c r="A10" s="2">
        <v>6</v>
      </c>
      <c r="B10" s="82" t="s">
        <v>197</v>
      </c>
      <c r="C10" s="5" t="s">
        <v>34</v>
      </c>
      <c r="D10" s="107">
        <v>10</v>
      </c>
      <c r="E10" s="155"/>
      <c r="F10" s="40">
        <f>+E10*D10</f>
        <v>0</v>
      </c>
      <c r="G10" s="217"/>
      <c r="H10" s="22"/>
      <c r="I10" s="84"/>
    </row>
    <row r="11" spans="1:9" ht="30">
      <c r="A11" s="2">
        <v>7</v>
      </c>
      <c r="B11" s="82" t="s">
        <v>198</v>
      </c>
      <c r="C11" s="5" t="s">
        <v>115</v>
      </c>
      <c r="D11" s="120">
        <v>5</v>
      </c>
      <c r="E11" s="155"/>
      <c r="F11" s="40">
        <f>+E11*D11</f>
        <v>0</v>
      </c>
      <c r="G11" s="217"/>
      <c r="H11" s="22"/>
      <c r="I11" s="84"/>
    </row>
    <row r="12" spans="1:9" ht="45">
      <c r="A12" s="2">
        <v>8</v>
      </c>
      <c r="B12" s="82" t="s">
        <v>140</v>
      </c>
      <c r="C12" s="5" t="s">
        <v>34</v>
      </c>
      <c r="D12" s="107">
        <v>40</v>
      </c>
      <c r="E12" s="155"/>
      <c r="F12" s="40">
        <f>+E12*D12</f>
        <v>0</v>
      </c>
      <c r="G12" s="217"/>
      <c r="H12" s="22"/>
      <c r="I12" s="84"/>
    </row>
    <row r="13" spans="1:9">
      <c r="A13" s="2">
        <v>9</v>
      </c>
      <c r="B13" s="82" t="s">
        <v>141</v>
      </c>
      <c r="C13" s="28" t="s">
        <v>56</v>
      </c>
      <c r="D13" s="120">
        <v>10</v>
      </c>
      <c r="E13" s="155"/>
      <c r="F13" s="40">
        <f>+E13*D13</f>
        <v>0</v>
      </c>
      <c r="G13" s="207"/>
      <c r="H13" s="22"/>
      <c r="I13" s="84"/>
    </row>
    <row r="14" spans="1:9">
      <c r="A14" s="2">
        <v>10</v>
      </c>
      <c r="B14" s="82" t="s">
        <v>142</v>
      </c>
      <c r="C14" s="28" t="s">
        <v>13</v>
      </c>
      <c r="D14" s="120">
        <v>10</v>
      </c>
      <c r="E14" s="155"/>
      <c r="F14" s="40">
        <f>+E14*D14</f>
        <v>0</v>
      </c>
      <c r="G14" s="207"/>
      <c r="H14" s="22"/>
      <c r="I14" s="84"/>
    </row>
    <row r="15" spans="1:9" ht="30">
      <c r="A15" s="2">
        <v>11</v>
      </c>
      <c r="B15" s="82" t="s">
        <v>143</v>
      </c>
      <c r="C15" s="28" t="s">
        <v>34</v>
      </c>
      <c r="D15" s="120">
        <v>2</v>
      </c>
      <c r="E15" s="155"/>
      <c r="F15" s="40">
        <f>+E15*D15</f>
        <v>0</v>
      </c>
      <c r="G15" s="207"/>
      <c r="H15" s="22"/>
      <c r="I15" s="84"/>
    </row>
    <row r="16" spans="1:9">
      <c r="A16" s="2">
        <v>12</v>
      </c>
      <c r="B16" s="82" t="s">
        <v>144</v>
      </c>
      <c r="C16" s="5" t="s">
        <v>34</v>
      </c>
      <c r="D16" s="120">
        <v>2</v>
      </c>
      <c r="E16" s="155"/>
      <c r="F16" s="40">
        <f>+E16*D16</f>
        <v>0</v>
      </c>
      <c r="G16" s="217"/>
      <c r="H16" s="22"/>
      <c r="I16" s="84"/>
    </row>
    <row r="17" spans="1:9" ht="45">
      <c r="A17" s="2">
        <v>13</v>
      </c>
      <c r="B17" s="82" t="s">
        <v>145</v>
      </c>
      <c r="C17" s="5" t="s">
        <v>34</v>
      </c>
      <c r="D17" s="120">
        <v>2</v>
      </c>
      <c r="E17" s="155"/>
      <c r="F17" s="40">
        <f>+E17*D17</f>
        <v>0</v>
      </c>
      <c r="G17" s="217"/>
      <c r="H17" s="22"/>
      <c r="I17" s="84"/>
    </row>
    <row r="18" spans="1:9" ht="30">
      <c r="A18" s="2">
        <v>14</v>
      </c>
      <c r="B18" s="82" t="s">
        <v>98</v>
      </c>
      <c r="C18" s="5" t="s">
        <v>34</v>
      </c>
      <c r="D18" s="120">
        <v>5</v>
      </c>
      <c r="E18" s="155"/>
      <c r="F18" s="40">
        <f>+E18*D18</f>
        <v>0</v>
      </c>
      <c r="G18" s="217"/>
      <c r="H18" s="22"/>
      <c r="I18" s="84"/>
    </row>
    <row r="19" spans="1:9" ht="45">
      <c r="A19" s="2">
        <v>15</v>
      </c>
      <c r="B19" s="82" t="s">
        <v>99</v>
      </c>
      <c r="C19" s="5" t="s">
        <v>34</v>
      </c>
      <c r="D19" s="107">
        <v>20</v>
      </c>
      <c r="E19" s="155"/>
      <c r="F19" s="40">
        <f>+E19*D19</f>
        <v>0</v>
      </c>
      <c r="G19" s="217"/>
      <c r="H19" s="22"/>
      <c r="I19" s="84"/>
    </row>
    <row r="20" spans="1:9" ht="30">
      <c r="A20" s="2">
        <v>16</v>
      </c>
      <c r="B20" s="82" t="s">
        <v>146</v>
      </c>
      <c r="C20" s="5" t="s">
        <v>34</v>
      </c>
      <c r="D20" s="120">
        <v>2</v>
      </c>
      <c r="E20" s="155"/>
      <c r="F20" s="40">
        <f>+E20*D20</f>
        <v>0</v>
      </c>
      <c r="G20" s="217"/>
      <c r="H20" s="22"/>
      <c r="I20" s="84"/>
    </row>
    <row r="21" spans="1:9">
      <c r="A21" s="2">
        <v>17</v>
      </c>
      <c r="B21" s="82" t="s">
        <v>147</v>
      </c>
      <c r="C21" s="5" t="s">
        <v>34</v>
      </c>
      <c r="D21" s="120">
        <v>10</v>
      </c>
      <c r="E21" s="155"/>
      <c r="F21" s="40">
        <f>+E21*D21</f>
        <v>0</v>
      </c>
      <c r="G21" s="217"/>
      <c r="H21" s="22"/>
      <c r="I21" s="84"/>
    </row>
    <row r="22" spans="1:9">
      <c r="A22" s="2">
        <v>18</v>
      </c>
      <c r="B22" s="82" t="s">
        <v>100</v>
      </c>
      <c r="C22" s="5" t="s">
        <v>34</v>
      </c>
      <c r="D22" s="107">
        <v>5</v>
      </c>
      <c r="E22" s="155"/>
      <c r="F22" s="40">
        <f>+E22*D22</f>
        <v>0</v>
      </c>
      <c r="G22" s="217"/>
      <c r="H22" s="22"/>
      <c r="I22" s="84"/>
    </row>
    <row r="23" spans="1:9" ht="30">
      <c r="A23" s="2">
        <v>19</v>
      </c>
      <c r="B23" s="82" t="s">
        <v>148</v>
      </c>
      <c r="C23" s="5" t="s">
        <v>34</v>
      </c>
      <c r="D23" s="107">
        <v>2</v>
      </c>
      <c r="E23" s="155"/>
      <c r="F23" s="40">
        <f>+E23*D23</f>
        <v>0</v>
      </c>
      <c r="G23" s="217"/>
      <c r="H23" s="22"/>
      <c r="I23" s="84"/>
    </row>
    <row r="24" spans="1:9">
      <c r="A24" s="2">
        <v>20</v>
      </c>
      <c r="B24" s="82" t="s">
        <v>102</v>
      </c>
      <c r="C24" s="5" t="s">
        <v>34</v>
      </c>
      <c r="D24" s="120">
        <v>15</v>
      </c>
      <c r="E24" s="155"/>
      <c r="F24" s="40">
        <f>+E24*D24</f>
        <v>0</v>
      </c>
      <c r="G24" s="217"/>
      <c r="H24" s="22"/>
      <c r="I24" s="84"/>
    </row>
    <row r="25" spans="1:9">
      <c r="A25" s="2">
        <v>21</v>
      </c>
      <c r="B25" s="82" t="s">
        <v>149</v>
      </c>
      <c r="C25" s="5" t="s">
        <v>34</v>
      </c>
      <c r="D25" s="120">
        <v>10</v>
      </c>
      <c r="E25" s="155"/>
      <c r="F25" s="40">
        <f>+E25*D25</f>
        <v>0</v>
      </c>
      <c r="G25" s="217"/>
      <c r="H25" s="22"/>
      <c r="I25" s="84"/>
    </row>
    <row r="26" spans="1:9">
      <c r="A26" s="2">
        <v>22</v>
      </c>
      <c r="B26" s="82" t="s">
        <v>150</v>
      </c>
      <c r="C26" s="5" t="s">
        <v>34</v>
      </c>
      <c r="D26" s="120">
        <v>30</v>
      </c>
      <c r="E26" s="155"/>
      <c r="F26" s="40">
        <f>+E26*D26</f>
        <v>0</v>
      </c>
      <c r="G26" s="217"/>
      <c r="H26" s="22"/>
      <c r="I26" s="84"/>
    </row>
    <row r="27" spans="1:9">
      <c r="A27" s="2">
        <v>23</v>
      </c>
      <c r="B27" s="82" t="s">
        <v>151</v>
      </c>
      <c r="C27" s="5" t="s">
        <v>34</v>
      </c>
      <c r="D27" s="107">
        <v>5</v>
      </c>
      <c r="E27" s="155"/>
      <c r="F27" s="40">
        <f>+E27*D27</f>
        <v>0</v>
      </c>
      <c r="G27" s="217"/>
      <c r="H27" s="22"/>
      <c r="I27" s="84"/>
    </row>
    <row r="28" spans="1:9">
      <c r="A28" s="2">
        <v>24</v>
      </c>
      <c r="B28" s="82" t="s">
        <v>152</v>
      </c>
      <c r="C28" s="5" t="s">
        <v>34</v>
      </c>
      <c r="D28" s="107">
        <v>5</v>
      </c>
      <c r="E28" s="155"/>
      <c r="F28" s="40">
        <f>+E28*D28</f>
        <v>0</v>
      </c>
      <c r="G28" s="217"/>
      <c r="H28" s="22"/>
      <c r="I28" s="84"/>
    </row>
    <row r="29" spans="1:9" ht="45">
      <c r="A29" s="2">
        <v>25</v>
      </c>
      <c r="B29" s="82" t="s">
        <v>103</v>
      </c>
      <c r="C29" s="5" t="s">
        <v>34</v>
      </c>
      <c r="D29" s="120">
        <v>1</v>
      </c>
      <c r="E29" s="155"/>
      <c r="F29" s="40">
        <f>+E29*D29</f>
        <v>0</v>
      </c>
      <c r="G29" s="217"/>
      <c r="H29" s="22"/>
      <c r="I29" s="84"/>
    </row>
    <row r="30" spans="1:9" ht="45">
      <c r="A30" s="2">
        <v>26</v>
      </c>
      <c r="B30" s="82" t="s">
        <v>104</v>
      </c>
      <c r="C30" s="5" t="s">
        <v>34</v>
      </c>
      <c r="D30" s="120">
        <v>1</v>
      </c>
      <c r="E30" s="155"/>
      <c r="F30" s="40">
        <f>+E30*D30</f>
        <v>0</v>
      </c>
      <c r="G30" s="217"/>
      <c r="H30" s="22"/>
      <c r="I30" s="84"/>
    </row>
    <row r="31" spans="1:9">
      <c r="A31" s="2">
        <v>27</v>
      </c>
      <c r="B31" s="82" t="s">
        <v>153</v>
      </c>
      <c r="C31" s="5" t="s">
        <v>34</v>
      </c>
      <c r="D31" s="120">
        <v>2</v>
      </c>
      <c r="E31" s="155"/>
      <c r="F31" s="40">
        <f>+E31*D31</f>
        <v>0</v>
      </c>
      <c r="G31" s="217"/>
      <c r="H31" s="22"/>
      <c r="I31" s="84"/>
    </row>
    <row r="32" spans="1:9" ht="30">
      <c r="A32" s="2">
        <v>28</v>
      </c>
      <c r="B32" s="82" t="s">
        <v>101</v>
      </c>
      <c r="C32" s="5" t="s">
        <v>34</v>
      </c>
      <c r="D32" s="107">
        <v>2</v>
      </c>
      <c r="E32" s="155"/>
      <c r="F32" s="40">
        <f>+E32*D32</f>
        <v>0</v>
      </c>
      <c r="G32" s="217"/>
      <c r="H32" s="22"/>
      <c r="I32" s="84"/>
    </row>
    <row r="33" spans="1:11" ht="60">
      <c r="A33" s="2">
        <v>29</v>
      </c>
      <c r="B33" s="82" t="s">
        <v>154</v>
      </c>
      <c r="C33" s="5" t="s">
        <v>34</v>
      </c>
      <c r="D33" s="120">
        <v>10</v>
      </c>
      <c r="E33" s="155"/>
      <c r="F33" s="40">
        <f>+E33*D33</f>
        <v>0</v>
      </c>
      <c r="G33" s="217"/>
      <c r="H33" s="22"/>
      <c r="I33" s="84"/>
    </row>
    <row r="34" spans="1:11">
      <c r="A34" s="2">
        <v>30</v>
      </c>
      <c r="B34" s="82" t="s">
        <v>174</v>
      </c>
      <c r="C34" s="5" t="s">
        <v>34</v>
      </c>
      <c r="D34" s="107">
        <v>5</v>
      </c>
      <c r="E34" s="155"/>
      <c r="F34" s="40">
        <f>+E34*D34</f>
        <v>0</v>
      </c>
      <c r="G34" s="217"/>
      <c r="H34" s="22"/>
      <c r="I34" s="84"/>
    </row>
    <row r="35" spans="1:11" ht="30">
      <c r="A35" s="2">
        <v>31</v>
      </c>
      <c r="B35" s="82" t="s">
        <v>155</v>
      </c>
      <c r="C35" s="5" t="s">
        <v>34</v>
      </c>
      <c r="D35" s="107">
        <v>15</v>
      </c>
      <c r="E35" s="155"/>
      <c r="F35" s="40">
        <f>+E35*D35</f>
        <v>0</v>
      </c>
      <c r="G35" s="217"/>
      <c r="H35" s="22"/>
      <c r="I35" s="84"/>
    </row>
    <row r="36" spans="1:11">
      <c r="A36" s="2"/>
      <c r="B36" s="178" t="s">
        <v>30</v>
      </c>
      <c r="C36" s="179"/>
      <c r="D36" s="179"/>
      <c r="E36" s="180"/>
      <c r="F36" s="219">
        <f>SUM(F5:F35)</f>
        <v>0</v>
      </c>
      <c r="G36" s="9" t="s">
        <v>12</v>
      </c>
      <c r="H36" s="100" t="s">
        <v>12</v>
      </c>
      <c r="I36" s="100" t="s">
        <v>12</v>
      </c>
      <c r="J36" s="114"/>
    </row>
    <row r="37" spans="1:11">
      <c r="A37" s="51"/>
      <c r="B37" s="50"/>
      <c r="C37" s="52"/>
      <c r="D37" s="53"/>
      <c r="E37" s="52"/>
      <c r="F37" s="54"/>
      <c r="G37" s="53"/>
      <c r="H37" s="55"/>
      <c r="I37" s="55"/>
    </row>
    <row r="38" spans="1:11">
      <c r="B38" s="115" t="s">
        <v>31</v>
      </c>
      <c r="E38" s="95"/>
      <c r="G38" s="218"/>
      <c r="H38" s="18"/>
    </row>
    <row r="39" spans="1:11">
      <c r="A39" s="20">
        <v>1</v>
      </c>
      <c r="B39" s="49" t="s">
        <v>191</v>
      </c>
      <c r="C39" s="49"/>
      <c r="D39" s="215"/>
      <c r="E39" s="49"/>
      <c r="F39" s="215"/>
      <c r="G39" s="215"/>
      <c r="H39" s="50"/>
      <c r="I39" s="50"/>
      <c r="J39" s="50"/>
      <c r="K39" s="50"/>
    </row>
    <row r="40" spans="1:11" ht="30">
      <c r="A40" s="20">
        <v>2</v>
      </c>
      <c r="B40" s="49" t="s">
        <v>112</v>
      </c>
      <c r="C40" s="49"/>
      <c r="D40" s="215"/>
      <c r="E40" s="49"/>
      <c r="F40" s="220"/>
      <c r="G40" s="215"/>
      <c r="H40" s="49"/>
      <c r="I40" s="49"/>
      <c r="J40" s="50"/>
      <c r="K40" s="50"/>
    </row>
    <row r="41" spans="1:11" ht="30">
      <c r="A41" s="20">
        <v>3</v>
      </c>
      <c r="B41" s="49" t="s">
        <v>53</v>
      </c>
      <c r="C41" s="50"/>
      <c r="D41" s="216"/>
      <c r="E41" s="50"/>
      <c r="F41" s="216"/>
      <c r="G41" s="216"/>
      <c r="H41" s="50"/>
      <c r="I41" s="50"/>
      <c r="J41" s="50"/>
      <c r="K41" s="50"/>
    </row>
    <row r="42" spans="1:11">
      <c r="A42" s="20"/>
      <c r="B42" s="77"/>
      <c r="C42" s="77"/>
      <c r="D42" s="216"/>
      <c r="E42" s="77"/>
      <c r="F42" s="216"/>
      <c r="G42" s="216"/>
      <c r="H42" s="77"/>
      <c r="I42" s="77"/>
      <c r="J42" s="50"/>
      <c r="K42" s="50"/>
    </row>
    <row r="43" spans="1:11">
      <c r="A43" s="20"/>
      <c r="B43" s="77"/>
      <c r="C43" s="77"/>
      <c r="D43" s="216"/>
      <c r="E43" s="77"/>
      <c r="F43" s="216"/>
      <c r="G43" s="216"/>
      <c r="H43" s="77"/>
      <c r="I43" s="77"/>
      <c r="J43" s="50"/>
      <c r="K43" s="50"/>
    </row>
    <row r="44" spans="1:11">
      <c r="A44" s="20"/>
      <c r="C44" s="16"/>
      <c r="D44" s="199"/>
      <c r="E44" s="16"/>
      <c r="F44" s="188"/>
      <c r="G44" s="193"/>
      <c r="H44" s="17"/>
      <c r="I44" s="97"/>
      <c r="J44" s="50"/>
      <c r="K44" s="50"/>
    </row>
    <row r="45" spans="1:11">
      <c r="A45" s="20"/>
      <c r="C45" s="16"/>
      <c r="D45" s="199"/>
      <c r="E45" s="16"/>
      <c r="F45" s="188"/>
      <c r="G45" s="193"/>
      <c r="H45" s="17"/>
      <c r="I45" s="97"/>
      <c r="J45" s="50"/>
      <c r="K45" s="50"/>
    </row>
    <row r="46" spans="1:11">
      <c r="A46" s="20"/>
      <c r="C46" s="16"/>
      <c r="D46" s="199"/>
      <c r="E46" s="16"/>
      <c r="F46" s="199"/>
      <c r="G46" s="215"/>
      <c r="H46" s="78"/>
      <c r="I46" s="78"/>
      <c r="J46" s="50"/>
      <c r="K46" s="50"/>
    </row>
  </sheetData>
  <mergeCells count="2">
    <mergeCell ref="B36:E36"/>
    <mergeCell ref="A1:I1"/>
  </mergeCells>
  <pageMargins left="0.70866141732283472" right="0.70866141732283472" top="0.74803149606299213" bottom="0.74803149606299213" header="0.31496062992125984" footer="0.31496062992125984"/>
  <pageSetup paperSize="9" scale="59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8"/>
  <sheetViews>
    <sheetView topLeftCell="A10" workbookViewId="0">
      <selection activeCell="B16" sqref="B16:B18"/>
    </sheetView>
  </sheetViews>
  <sheetFormatPr defaultRowHeight="15"/>
  <cols>
    <col min="1" max="1" width="3.28515625" style="15" bestFit="1" customWidth="1"/>
    <col min="2" max="2" width="92" style="24" customWidth="1"/>
    <col min="3" max="3" width="9.42578125" style="15" customWidth="1"/>
    <col min="4" max="4" width="11.85546875" style="193" customWidth="1"/>
    <col min="5" max="5" width="13.85546875" style="193" customWidth="1"/>
    <col min="6" max="6" width="15" style="193" customWidth="1"/>
    <col min="7" max="7" width="12" style="188" customWidth="1"/>
    <col min="8" max="8" width="12.140625" style="15" customWidth="1"/>
    <col min="9" max="9" width="18.140625" style="15" customWidth="1"/>
    <col min="10" max="1023" width="11.7109375" style="15" customWidth="1"/>
    <col min="1024" max="16384" width="9.140625" style="15"/>
  </cols>
  <sheetData>
    <row r="1" spans="1:12">
      <c r="A1" s="204" t="s">
        <v>0</v>
      </c>
      <c r="B1" s="204"/>
      <c r="C1" s="204"/>
      <c r="D1" s="204"/>
      <c r="E1" s="204"/>
      <c r="F1" s="204"/>
      <c r="G1" s="204"/>
      <c r="H1" s="204"/>
      <c r="I1" s="204"/>
    </row>
    <row r="2" spans="1:12">
      <c r="B2" s="59" t="s">
        <v>116</v>
      </c>
      <c r="C2" s="59"/>
      <c r="D2" s="221"/>
      <c r="E2" s="221"/>
      <c r="F2" s="221"/>
      <c r="G2" s="221"/>
      <c r="H2" s="59"/>
      <c r="I2" s="59"/>
    </row>
    <row r="3" spans="1:12" ht="45">
      <c r="A3" s="213" t="s">
        <v>1</v>
      </c>
      <c r="B3" s="214" t="s">
        <v>2</v>
      </c>
      <c r="C3" s="192" t="s">
        <v>3</v>
      </c>
      <c r="D3" s="192" t="s">
        <v>4</v>
      </c>
      <c r="E3" s="191" t="s">
        <v>5</v>
      </c>
      <c r="F3" s="191" t="s">
        <v>6</v>
      </c>
      <c r="G3" s="191" t="s">
        <v>7</v>
      </c>
      <c r="H3" s="192" t="s">
        <v>8</v>
      </c>
      <c r="I3" s="191" t="s">
        <v>9</v>
      </c>
    </row>
    <row r="4" spans="1:12">
      <c r="A4" s="1" t="s">
        <v>10</v>
      </c>
      <c r="B4" s="22" t="s">
        <v>10</v>
      </c>
      <c r="C4" s="34" t="s">
        <v>10</v>
      </c>
      <c r="D4" s="30" t="s">
        <v>10</v>
      </c>
      <c r="E4" s="44" t="s">
        <v>33</v>
      </c>
      <c r="F4" s="44" t="s">
        <v>33</v>
      </c>
      <c r="G4" s="44" t="s">
        <v>11</v>
      </c>
      <c r="H4" s="34" t="s">
        <v>10</v>
      </c>
      <c r="I4" s="34" t="s">
        <v>10</v>
      </c>
    </row>
    <row r="5" spans="1:12" ht="90">
      <c r="A5" s="2">
        <v>1</v>
      </c>
      <c r="B5" s="82" t="s">
        <v>45</v>
      </c>
      <c r="C5" s="5" t="s">
        <v>34</v>
      </c>
      <c r="D5" s="217">
        <v>5</v>
      </c>
      <c r="E5" s="5"/>
      <c r="F5" s="40">
        <f>D5*E5</f>
        <v>0</v>
      </c>
      <c r="G5" s="217"/>
      <c r="H5" s="22"/>
      <c r="I5" s="22"/>
    </row>
    <row r="6" spans="1:12" ht="90">
      <c r="A6" s="2">
        <v>2</v>
      </c>
      <c r="B6" s="35" t="s">
        <v>46</v>
      </c>
      <c r="C6" s="5" t="s">
        <v>34</v>
      </c>
      <c r="D6" s="217">
        <v>5</v>
      </c>
      <c r="E6" s="5"/>
      <c r="F6" s="40">
        <f t="shared" ref="F6" si="0">D6*E6</f>
        <v>0</v>
      </c>
      <c r="G6" s="217"/>
      <c r="H6" s="22"/>
      <c r="I6" s="22"/>
    </row>
    <row r="7" spans="1:12">
      <c r="A7" s="4" t="s">
        <v>12</v>
      </c>
      <c r="B7" s="181" t="s">
        <v>30</v>
      </c>
      <c r="C7" s="182"/>
      <c r="D7" s="182"/>
      <c r="E7" s="183"/>
      <c r="F7" s="40">
        <f>SUM(F5:F6)</f>
        <v>0</v>
      </c>
      <c r="G7" s="22" t="s">
        <v>12</v>
      </c>
      <c r="H7" s="22" t="s">
        <v>12</v>
      </c>
      <c r="I7" s="22" t="s">
        <v>12</v>
      </c>
      <c r="K7" s="19"/>
      <c r="L7" s="19"/>
    </row>
    <row r="8" spans="1:12">
      <c r="A8" s="14"/>
      <c r="B8" s="115" t="s">
        <v>31</v>
      </c>
      <c r="C8" s="14"/>
      <c r="D8" s="222"/>
      <c r="E8" s="222"/>
      <c r="F8" s="222"/>
      <c r="G8" s="223"/>
      <c r="H8" s="14"/>
      <c r="I8" s="14"/>
      <c r="J8" s="14"/>
      <c r="K8" s="14"/>
    </row>
    <row r="9" spans="1:12">
      <c r="A9" s="20">
        <v>1</v>
      </c>
      <c r="B9" s="184" t="s">
        <v>112</v>
      </c>
      <c r="C9" s="184"/>
      <c r="D9" s="184"/>
      <c r="E9" s="184"/>
      <c r="F9" s="184"/>
      <c r="G9" s="184"/>
      <c r="H9" s="184"/>
      <c r="I9" s="184"/>
      <c r="J9" s="50"/>
      <c r="K9" s="50"/>
    </row>
    <row r="10" spans="1:12">
      <c r="A10" s="14">
        <v>2</v>
      </c>
      <c r="B10" s="185" t="s">
        <v>53</v>
      </c>
      <c r="C10" s="185"/>
      <c r="D10" s="185"/>
      <c r="E10" s="185"/>
      <c r="F10" s="185"/>
      <c r="G10" s="185"/>
      <c r="H10" s="185"/>
      <c r="I10" s="185"/>
    </row>
    <row r="11" spans="1:12">
      <c r="A11" s="14"/>
      <c r="B11" s="77"/>
      <c r="C11" s="77"/>
      <c r="D11" s="216"/>
      <c r="E11" s="216"/>
      <c r="F11" s="216"/>
      <c r="G11" s="216"/>
      <c r="H11" s="77"/>
      <c r="I11" s="77"/>
    </row>
    <row r="12" spans="1:12">
      <c r="A12" s="14"/>
      <c r="B12" s="77"/>
      <c r="C12" s="77"/>
      <c r="D12" s="216"/>
      <c r="E12" s="216"/>
      <c r="F12" s="216"/>
      <c r="G12" s="216"/>
      <c r="H12" s="77"/>
      <c r="I12" s="77"/>
    </row>
    <row r="13" spans="1:12">
      <c r="A13" s="14"/>
      <c r="B13" s="77"/>
      <c r="C13" s="77"/>
      <c r="D13" s="216"/>
      <c r="E13" s="216"/>
      <c r="F13" s="216"/>
      <c r="G13" s="216"/>
      <c r="H13" s="77"/>
      <c r="I13" s="77"/>
    </row>
    <row r="14" spans="1:12">
      <c r="A14" s="14"/>
      <c r="B14" s="77"/>
      <c r="C14" s="77"/>
      <c r="D14" s="216"/>
      <c r="E14" s="216"/>
      <c r="F14" s="216"/>
      <c r="G14" s="216"/>
      <c r="H14" s="77"/>
      <c r="I14" s="77"/>
    </row>
    <row r="15" spans="1:12">
      <c r="A15" s="14"/>
      <c r="B15" s="27"/>
      <c r="C15" s="14"/>
      <c r="D15" s="222"/>
      <c r="E15" s="222"/>
      <c r="F15" s="222"/>
      <c r="G15" s="222"/>
      <c r="H15" s="14"/>
      <c r="I15" s="14"/>
    </row>
    <row r="16" spans="1:12">
      <c r="C16" s="16"/>
      <c r="D16" s="199"/>
      <c r="E16" s="199"/>
      <c r="F16" s="188"/>
      <c r="G16" s="193"/>
      <c r="H16" s="17"/>
      <c r="I16" s="97"/>
    </row>
    <row r="17" spans="2:9">
      <c r="C17" s="16"/>
      <c r="D17" s="199"/>
      <c r="E17" s="199"/>
      <c r="F17" s="188"/>
      <c r="G17" s="193"/>
      <c r="H17" s="17"/>
      <c r="I17" s="97"/>
    </row>
    <row r="18" spans="2:9">
      <c r="B18" s="25"/>
      <c r="D18" s="76"/>
    </row>
  </sheetData>
  <mergeCells count="4">
    <mergeCell ref="B7:E7"/>
    <mergeCell ref="B9:I9"/>
    <mergeCell ref="B10:I10"/>
    <mergeCell ref="A1:I1"/>
  </mergeCells>
  <pageMargins left="0.70866141732283472" right="0.70866141732283472" top="0.74803149606299213" bottom="0.74803149606299213" header="0.31496062992125984" footer="0.31496062992125984"/>
  <pageSetup paperSize="9" scale="62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4"/>
  <sheetViews>
    <sheetView workbookViewId="0">
      <selection activeCell="B32" sqref="B32:B33"/>
    </sheetView>
  </sheetViews>
  <sheetFormatPr defaultRowHeight="15"/>
  <cols>
    <col min="1" max="1" width="3.28515625" style="15" bestFit="1" customWidth="1"/>
    <col min="2" max="2" width="92" style="24" customWidth="1"/>
    <col min="3" max="3" width="9.42578125" style="15" customWidth="1"/>
    <col min="4" max="4" width="11.85546875" style="18" customWidth="1"/>
    <col min="5" max="5" width="13.85546875" style="18" customWidth="1"/>
    <col min="6" max="6" width="15" style="18" customWidth="1"/>
    <col min="7" max="7" width="12" style="15" customWidth="1"/>
    <col min="8" max="8" width="12.140625" style="15" customWidth="1"/>
    <col min="9" max="9" width="18.140625" style="15" customWidth="1"/>
    <col min="10" max="1023" width="11.7109375" style="15" customWidth="1"/>
    <col min="1024" max="16384" width="9.140625" style="15"/>
  </cols>
  <sheetData>
    <row r="1" spans="1:9">
      <c r="B1" s="75" t="s">
        <v>0</v>
      </c>
      <c r="D1" s="79"/>
      <c r="E1" s="15"/>
      <c r="F1" s="15"/>
      <c r="G1" s="19"/>
    </row>
    <row r="2" spans="1:9">
      <c r="B2" s="75" t="s">
        <v>202</v>
      </c>
      <c r="E2" s="15"/>
      <c r="F2" s="15"/>
      <c r="G2" s="19"/>
    </row>
    <row r="3" spans="1:9" ht="45">
      <c r="A3" s="224" t="s">
        <v>1</v>
      </c>
      <c r="B3" s="225" t="s">
        <v>2</v>
      </c>
      <c r="C3" s="192" t="s">
        <v>3</v>
      </c>
      <c r="D3" s="192" t="s">
        <v>4</v>
      </c>
      <c r="E3" s="191" t="s">
        <v>5</v>
      </c>
      <c r="F3" s="191" t="s">
        <v>6</v>
      </c>
      <c r="G3" s="191" t="s">
        <v>7</v>
      </c>
      <c r="H3" s="192" t="s">
        <v>8</v>
      </c>
      <c r="I3" s="191" t="s">
        <v>9</v>
      </c>
    </row>
    <row r="4" spans="1:9">
      <c r="A4" s="34" t="s">
        <v>10</v>
      </c>
      <c r="B4" s="34" t="s">
        <v>10</v>
      </c>
      <c r="C4" s="34" t="s">
        <v>10</v>
      </c>
      <c r="D4" s="30" t="s">
        <v>10</v>
      </c>
      <c r="E4" s="44" t="s">
        <v>33</v>
      </c>
      <c r="F4" s="44" t="s">
        <v>33</v>
      </c>
      <c r="G4" s="44" t="s">
        <v>11</v>
      </c>
      <c r="H4" s="34" t="s">
        <v>10</v>
      </c>
      <c r="I4" s="34" t="s">
        <v>10</v>
      </c>
    </row>
    <row r="5" spans="1:9">
      <c r="A5" s="85">
        <v>1</v>
      </c>
      <c r="B5" s="80" t="s">
        <v>158</v>
      </c>
      <c r="C5" s="81" t="s">
        <v>19</v>
      </c>
      <c r="D5" s="154">
        <v>100</v>
      </c>
      <c r="E5" s="169"/>
      <c r="F5" s="169">
        <f>+E5*D5</f>
        <v>0</v>
      </c>
      <c r="G5" s="163"/>
      <c r="H5" s="86" t="s">
        <v>12</v>
      </c>
      <c r="I5" s="86" t="s">
        <v>12</v>
      </c>
    </row>
    <row r="6" spans="1:9" ht="30">
      <c r="A6" s="87"/>
      <c r="B6" s="35" t="s">
        <v>159</v>
      </c>
      <c r="C6" s="87"/>
      <c r="D6" s="156"/>
      <c r="E6" s="157"/>
      <c r="F6" s="158"/>
      <c r="G6" s="157"/>
      <c r="H6" s="89"/>
      <c r="I6" s="90"/>
    </row>
    <row r="7" spans="1:9">
      <c r="A7" s="91"/>
      <c r="B7" s="35" t="s">
        <v>160</v>
      </c>
      <c r="C7" s="91" t="s">
        <v>34</v>
      </c>
      <c r="D7" s="160">
        <v>100</v>
      </c>
      <c r="E7" s="161"/>
      <c r="F7" s="162"/>
      <c r="G7" s="163"/>
      <c r="H7" s="94"/>
      <c r="I7" s="93"/>
    </row>
    <row r="8" spans="1:9">
      <c r="A8" s="91"/>
      <c r="B8" s="35" t="s">
        <v>161</v>
      </c>
      <c r="C8" s="91" t="s">
        <v>34</v>
      </c>
      <c r="D8" s="160">
        <v>100</v>
      </c>
      <c r="E8" s="161"/>
      <c r="F8" s="164"/>
      <c r="G8" s="163"/>
      <c r="H8" s="94"/>
      <c r="I8" s="93"/>
    </row>
    <row r="9" spans="1:9">
      <c r="A9" s="91"/>
      <c r="B9" s="35" t="s">
        <v>162</v>
      </c>
      <c r="C9" s="91" t="s">
        <v>34</v>
      </c>
      <c r="D9" s="160">
        <v>100</v>
      </c>
      <c r="E9" s="161"/>
      <c r="F9" s="164"/>
      <c r="G9" s="163"/>
      <c r="H9" s="94"/>
      <c r="I9" s="93"/>
    </row>
    <row r="10" spans="1:9">
      <c r="A10" s="91"/>
      <c r="B10" s="35" t="s">
        <v>163</v>
      </c>
      <c r="C10" s="91" t="s">
        <v>34</v>
      </c>
      <c r="D10" s="160">
        <v>100</v>
      </c>
      <c r="E10" s="161"/>
      <c r="F10" s="164"/>
      <c r="G10" s="163"/>
      <c r="H10" s="94"/>
      <c r="I10" s="93"/>
    </row>
    <row r="11" spans="1:9">
      <c r="A11" s="91"/>
      <c r="B11" s="35" t="s">
        <v>164</v>
      </c>
      <c r="C11" s="91" t="s">
        <v>34</v>
      </c>
      <c r="D11" s="160">
        <v>100</v>
      </c>
      <c r="E11" s="161"/>
      <c r="F11" s="164"/>
      <c r="G11" s="163"/>
      <c r="H11" s="94"/>
      <c r="I11" s="93"/>
    </row>
    <row r="12" spans="1:9">
      <c r="A12" s="36"/>
      <c r="B12" s="186" t="s">
        <v>30</v>
      </c>
      <c r="C12" s="186"/>
      <c r="D12" s="186"/>
      <c r="E12" s="186"/>
      <c r="F12" s="158">
        <f>+F5</f>
        <v>0</v>
      </c>
      <c r="G12" s="132" t="s">
        <v>12</v>
      </c>
      <c r="H12" s="23" t="s">
        <v>12</v>
      </c>
      <c r="I12" s="3" t="s">
        <v>12</v>
      </c>
    </row>
    <row r="13" spans="1:9">
      <c r="A13" s="16"/>
      <c r="B13" s="16"/>
      <c r="C13" s="16"/>
      <c r="D13" s="16"/>
      <c r="E13" s="16"/>
      <c r="F13" s="16"/>
      <c r="G13" s="16"/>
      <c r="H13" s="16"/>
      <c r="I13" s="16"/>
    </row>
    <row r="14" spans="1:9">
      <c r="A14" s="16"/>
      <c r="B14" s="75" t="s">
        <v>31</v>
      </c>
      <c r="E14" s="95"/>
      <c r="G14" s="18"/>
    </row>
    <row r="15" spans="1:9">
      <c r="A15" s="16">
        <v>1</v>
      </c>
      <c r="B15" s="75" t="s">
        <v>165</v>
      </c>
      <c r="C15" s="96"/>
      <c r="D15" s="96"/>
      <c r="E15" s="96"/>
      <c r="F15" s="96"/>
      <c r="G15" s="96"/>
      <c r="H15" s="96"/>
      <c r="I15" s="96"/>
    </row>
    <row r="16" spans="1:9">
      <c r="A16" s="16"/>
      <c r="B16" s="49" t="s">
        <v>178</v>
      </c>
      <c r="C16" s="50"/>
      <c r="D16" s="50"/>
      <c r="E16" s="50"/>
      <c r="F16" s="50"/>
      <c r="G16" s="50"/>
      <c r="H16" s="50"/>
      <c r="I16" s="50"/>
    </row>
    <row r="17" spans="1:9">
      <c r="A17" s="16"/>
      <c r="B17" s="49" t="s">
        <v>179</v>
      </c>
      <c r="C17" s="50"/>
      <c r="D17" s="50"/>
      <c r="E17" s="50"/>
      <c r="F17" s="50"/>
      <c r="G17" s="50"/>
      <c r="H17" s="50"/>
      <c r="I17" s="50"/>
    </row>
    <row r="18" spans="1:9" ht="30">
      <c r="A18" s="16"/>
      <c r="B18" s="49" t="s">
        <v>180</v>
      </c>
      <c r="C18" s="16"/>
      <c r="D18" s="16"/>
      <c r="E18" s="16"/>
      <c r="F18" s="16"/>
      <c r="G18" s="16"/>
      <c r="H18" s="16"/>
      <c r="I18" s="16"/>
    </row>
    <row r="19" spans="1:9">
      <c r="A19" s="16"/>
      <c r="B19" s="49" t="s">
        <v>166</v>
      </c>
      <c r="C19" s="16"/>
      <c r="D19" s="16"/>
      <c r="E19" s="16"/>
      <c r="F19" s="16"/>
      <c r="G19" s="16"/>
      <c r="H19" s="16"/>
      <c r="I19" s="16"/>
    </row>
    <row r="20" spans="1:9">
      <c r="A20" s="16"/>
      <c r="B20" s="49" t="s">
        <v>167</v>
      </c>
      <c r="C20" s="16"/>
      <c r="D20" s="16"/>
      <c r="E20" s="16"/>
      <c r="F20" s="16"/>
      <c r="G20" s="16"/>
      <c r="H20" s="16"/>
      <c r="I20" s="16"/>
    </row>
    <row r="21" spans="1:9">
      <c r="A21" s="16"/>
      <c r="B21" s="49" t="s">
        <v>168</v>
      </c>
      <c r="C21" s="16"/>
      <c r="D21" s="16"/>
      <c r="E21" s="16"/>
      <c r="F21" s="16"/>
      <c r="G21" s="16"/>
      <c r="H21" s="16"/>
      <c r="I21" s="16"/>
    </row>
    <row r="22" spans="1:9">
      <c r="A22" s="16"/>
      <c r="B22" s="49" t="s">
        <v>169</v>
      </c>
      <c r="C22" s="16"/>
      <c r="D22" s="16"/>
      <c r="E22" s="16"/>
      <c r="F22" s="16"/>
      <c r="G22" s="16"/>
      <c r="H22" s="16"/>
      <c r="I22" s="16"/>
    </row>
    <row r="23" spans="1:9">
      <c r="B23" s="49" t="s">
        <v>170</v>
      </c>
      <c r="C23" s="16"/>
      <c r="D23" s="16"/>
      <c r="E23" s="16"/>
      <c r="F23" s="16"/>
      <c r="G23" s="16"/>
      <c r="H23" s="17"/>
      <c r="I23" s="97"/>
    </row>
    <row r="24" spans="1:9" ht="30">
      <c r="A24" s="15">
        <v>2</v>
      </c>
      <c r="B24" s="49" t="s">
        <v>181</v>
      </c>
      <c r="C24" s="16"/>
      <c r="D24" s="16"/>
      <c r="E24" s="16"/>
      <c r="F24" s="16"/>
      <c r="G24" s="16"/>
      <c r="H24" s="17"/>
      <c r="I24" s="97"/>
    </row>
    <row r="25" spans="1:9" ht="45">
      <c r="A25" s="15">
        <v>3</v>
      </c>
      <c r="B25" s="49" t="s">
        <v>182</v>
      </c>
      <c r="C25" s="16"/>
      <c r="D25" s="16"/>
      <c r="E25" s="16"/>
      <c r="F25" s="16"/>
      <c r="G25" s="16"/>
      <c r="H25" s="17"/>
      <c r="I25" s="97"/>
    </row>
    <row r="26" spans="1:9" ht="30">
      <c r="A26" s="15">
        <v>4</v>
      </c>
      <c r="B26" s="49" t="s">
        <v>183</v>
      </c>
      <c r="C26" s="77"/>
      <c r="D26" s="77"/>
      <c r="E26" s="77"/>
      <c r="F26" s="77"/>
      <c r="G26" s="77"/>
      <c r="H26" s="77"/>
      <c r="I26" s="77"/>
    </row>
    <row r="27" spans="1:9" ht="45">
      <c r="A27" s="15">
        <v>5</v>
      </c>
      <c r="B27" s="49" t="s">
        <v>184</v>
      </c>
      <c r="C27" s="77"/>
      <c r="D27" s="77"/>
      <c r="E27" s="77"/>
      <c r="F27" s="77"/>
      <c r="G27" s="77"/>
      <c r="H27" s="77"/>
      <c r="I27" s="77"/>
    </row>
    <row r="28" spans="1:9" ht="30">
      <c r="A28" s="15">
        <v>6</v>
      </c>
      <c r="B28" s="49" t="s">
        <v>210</v>
      </c>
      <c r="G28" s="18"/>
    </row>
    <row r="29" spans="1:9">
      <c r="B29" s="83"/>
      <c r="G29" s="18"/>
    </row>
    <row r="30" spans="1:9">
      <c r="B30" s="50"/>
      <c r="G30" s="18"/>
    </row>
    <row r="31" spans="1:9">
      <c r="B31" s="15"/>
      <c r="D31" s="15"/>
      <c r="E31" s="15"/>
      <c r="F31" s="16"/>
      <c r="G31" s="98"/>
    </row>
    <row r="32" spans="1:9">
      <c r="C32" s="16"/>
      <c r="D32" s="16"/>
      <c r="E32" s="16"/>
      <c r="F32" s="15"/>
      <c r="G32" s="18"/>
      <c r="H32" s="17"/>
      <c r="I32" s="97"/>
    </row>
    <row r="33" spans="2:9">
      <c r="C33" s="16"/>
      <c r="D33" s="16"/>
      <c r="E33" s="16"/>
      <c r="F33" s="15"/>
      <c r="G33" s="18"/>
      <c r="H33" s="17"/>
      <c r="I33" s="97"/>
    </row>
    <row r="34" spans="2:9">
      <c r="B34" s="122"/>
      <c r="G34" s="18"/>
    </row>
  </sheetData>
  <mergeCells count="1">
    <mergeCell ref="B12:E12"/>
  </mergeCells>
  <pageMargins left="0.70866141732283472" right="0.70866141732283472" top="0.74803149606299213" bottom="0.74803149606299213" header="0.31496062992125984" footer="0.31496062992125984"/>
  <pageSetup paperSize="9" scale="62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7"/>
  <sheetViews>
    <sheetView workbookViewId="0">
      <selection activeCell="B15" sqref="B15:B16"/>
    </sheetView>
  </sheetViews>
  <sheetFormatPr defaultRowHeight="15"/>
  <cols>
    <col min="1" max="1" width="3.28515625" style="15" bestFit="1" customWidth="1"/>
    <col min="2" max="2" width="92" style="24" customWidth="1"/>
    <col min="3" max="3" width="9.42578125" style="15" customWidth="1"/>
    <col min="4" max="4" width="11.85546875" style="18" customWidth="1"/>
    <col min="5" max="5" width="13.85546875" style="18" customWidth="1"/>
    <col min="6" max="6" width="15" style="18" customWidth="1"/>
    <col min="7" max="7" width="12" style="15" customWidth="1"/>
    <col min="8" max="8" width="12.140625" style="15" customWidth="1"/>
    <col min="9" max="9" width="18.140625" style="15" customWidth="1"/>
    <col min="10" max="1023" width="11.7109375" style="15" customWidth="1"/>
    <col min="1024" max="16384" width="9.140625" style="15"/>
  </cols>
  <sheetData>
    <row r="1" spans="1:9">
      <c r="A1" s="226" t="s">
        <v>0</v>
      </c>
      <c r="B1" s="226"/>
      <c r="C1" s="226"/>
      <c r="D1" s="226"/>
      <c r="E1" s="226"/>
      <c r="F1" s="226"/>
      <c r="G1" s="226"/>
      <c r="H1" s="226"/>
      <c r="I1" s="226"/>
    </row>
    <row r="2" spans="1:9">
      <c r="B2" s="123" t="s">
        <v>203</v>
      </c>
      <c r="E2" s="15"/>
      <c r="F2" s="15"/>
      <c r="G2" s="19"/>
    </row>
    <row r="3" spans="1:9" ht="45">
      <c r="A3" s="224" t="s">
        <v>1</v>
      </c>
      <c r="B3" s="224" t="s">
        <v>2</v>
      </c>
      <c r="C3" s="192" t="s">
        <v>3</v>
      </c>
      <c r="D3" s="192" t="s">
        <v>4</v>
      </c>
      <c r="E3" s="191" t="s">
        <v>5</v>
      </c>
      <c r="F3" s="191" t="s">
        <v>6</v>
      </c>
      <c r="G3" s="191" t="s">
        <v>7</v>
      </c>
      <c r="H3" s="192" t="s">
        <v>8</v>
      </c>
      <c r="I3" s="191" t="s">
        <v>9</v>
      </c>
    </row>
    <row r="4" spans="1:9">
      <c r="A4" s="34" t="s">
        <v>10</v>
      </c>
      <c r="B4" s="34" t="s">
        <v>10</v>
      </c>
      <c r="C4" s="34" t="s">
        <v>10</v>
      </c>
      <c r="D4" s="30" t="s">
        <v>10</v>
      </c>
      <c r="E4" s="44" t="s">
        <v>33</v>
      </c>
      <c r="F4" s="44" t="s">
        <v>33</v>
      </c>
      <c r="G4" s="44" t="s">
        <v>11</v>
      </c>
      <c r="H4" s="34" t="s">
        <v>10</v>
      </c>
      <c r="I4" s="34" t="s">
        <v>10</v>
      </c>
    </row>
    <row r="5" spans="1:9">
      <c r="A5" s="34"/>
      <c r="B5" s="34"/>
      <c r="C5" s="34"/>
      <c r="D5" s="30"/>
      <c r="E5" s="147"/>
      <c r="F5" s="147"/>
      <c r="G5" s="147"/>
      <c r="H5" s="148"/>
      <c r="I5" s="148"/>
    </row>
    <row r="6" spans="1:9" ht="30">
      <c r="A6" s="85">
        <v>1</v>
      </c>
      <c r="B6" s="99" t="s">
        <v>175</v>
      </c>
      <c r="C6" s="120" t="s">
        <v>207</v>
      </c>
      <c r="D6" s="154">
        <v>208</v>
      </c>
      <c r="E6" s="157"/>
      <c r="F6" s="158">
        <f>E6*D6</f>
        <v>0</v>
      </c>
      <c r="G6" s="159"/>
      <c r="H6" s="89"/>
      <c r="I6" s="90"/>
    </row>
    <row r="7" spans="1:9">
      <c r="A7" s="124"/>
      <c r="B7" s="181" t="s">
        <v>30</v>
      </c>
      <c r="C7" s="182"/>
      <c r="D7" s="182"/>
      <c r="E7" s="187"/>
      <c r="F7" s="158">
        <f>+F6</f>
        <v>0</v>
      </c>
      <c r="G7" s="125" t="s">
        <v>12</v>
      </c>
      <c r="H7" s="23" t="s">
        <v>12</v>
      </c>
      <c r="I7" s="3" t="s">
        <v>12</v>
      </c>
    </row>
    <row r="8" spans="1:9">
      <c r="B8" s="122"/>
      <c r="G8" s="18"/>
    </row>
    <row r="9" spans="1:9">
      <c r="B9" s="123" t="s">
        <v>31</v>
      </c>
      <c r="G9" s="18"/>
    </row>
    <row r="10" spans="1:9" ht="45">
      <c r="A10" s="15">
        <v>1</v>
      </c>
      <c r="B10" s="24" t="s">
        <v>200</v>
      </c>
      <c r="G10" s="18"/>
    </row>
    <row r="11" spans="1:9" ht="30">
      <c r="A11" s="15">
        <v>2</v>
      </c>
      <c r="B11" s="24" t="s">
        <v>212</v>
      </c>
      <c r="F11" s="126"/>
      <c r="G11" s="18"/>
    </row>
    <row r="12" spans="1:9">
      <c r="G12" s="18"/>
    </row>
    <row r="13" spans="1:9">
      <c r="G13" s="18"/>
    </row>
    <row r="14" spans="1:9">
      <c r="B14" s="122"/>
      <c r="G14" s="18"/>
    </row>
    <row r="15" spans="1:9">
      <c r="C15" s="16"/>
      <c r="D15" s="16"/>
      <c r="E15" s="16"/>
      <c r="F15" s="15"/>
      <c r="G15" s="18"/>
      <c r="H15" s="17"/>
      <c r="I15" s="97"/>
    </row>
    <row r="16" spans="1:9">
      <c r="C16" s="16"/>
      <c r="D16" s="16"/>
      <c r="E16" s="16"/>
      <c r="F16" s="15"/>
      <c r="G16" s="18"/>
      <c r="H16" s="17"/>
      <c r="I16" s="97"/>
    </row>
    <row r="17" spans="2:7">
      <c r="B17" s="122"/>
      <c r="G17" s="18"/>
    </row>
  </sheetData>
  <mergeCells count="2">
    <mergeCell ref="B7:E7"/>
    <mergeCell ref="A1:I1"/>
  </mergeCells>
  <pageMargins left="0.70866141732283472" right="0.70866141732283472" top="0.74803149606299213" bottom="0.74803149606299213" header="0.31496062992125984" footer="0.31496062992125984"/>
  <pageSetup paperSize="9" scale="62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0"/>
  <sheetViews>
    <sheetView workbookViewId="0">
      <selection activeCell="G7" sqref="G7"/>
    </sheetView>
  </sheetViews>
  <sheetFormatPr defaultRowHeight="15"/>
  <cols>
    <col min="1" max="1" width="3.28515625" style="15" bestFit="1" customWidth="1"/>
    <col min="2" max="2" width="92" style="24" customWidth="1"/>
    <col min="3" max="3" width="9.42578125" style="15" customWidth="1"/>
    <col min="4" max="4" width="11.85546875" style="18" customWidth="1"/>
    <col min="5" max="5" width="13.85546875" style="18" customWidth="1"/>
    <col min="6" max="6" width="15" style="18" customWidth="1"/>
    <col min="7" max="7" width="12" style="15" customWidth="1"/>
    <col min="8" max="8" width="12.140625" style="15" customWidth="1"/>
    <col min="9" max="9" width="18.140625" style="15" customWidth="1"/>
    <col min="10" max="1023" width="11.7109375" style="15" customWidth="1"/>
    <col min="1024" max="16384" width="9.140625" style="15"/>
  </cols>
  <sheetData>
    <row r="1" spans="1:9">
      <c r="A1" s="227" t="s">
        <v>0</v>
      </c>
      <c r="B1" s="227"/>
      <c r="C1" s="227"/>
      <c r="D1" s="227"/>
      <c r="E1" s="227"/>
      <c r="F1" s="227"/>
      <c r="G1" s="227"/>
      <c r="H1" s="227"/>
      <c r="I1" s="227"/>
    </row>
    <row r="2" spans="1:9">
      <c r="B2" s="127" t="s">
        <v>201</v>
      </c>
      <c r="E2" s="15"/>
      <c r="F2" s="15"/>
      <c r="G2" s="19"/>
    </row>
    <row r="3" spans="1:9" ht="45">
      <c r="A3" s="224" t="s">
        <v>1</v>
      </c>
      <c r="B3" s="224" t="s">
        <v>2</v>
      </c>
      <c r="C3" s="192" t="s">
        <v>3</v>
      </c>
      <c r="D3" s="192" t="s">
        <v>4</v>
      </c>
      <c r="E3" s="191" t="s">
        <v>5</v>
      </c>
      <c r="F3" s="191" t="s">
        <v>6</v>
      </c>
      <c r="G3" s="191" t="s">
        <v>7</v>
      </c>
      <c r="H3" s="192" t="s">
        <v>8</v>
      </c>
      <c r="I3" s="191" t="s">
        <v>9</v>
      </c>
    </row>
    <row r="4" spans="1:9">
      <c r="A4" s="34" t="s">
        <v>10</v>
      </c>
      <c r="B4" s="34" t="s">
        <v>10</v>
      </c>
      <c r="C4" s="34" t="s">
        <v>10</v>
      </c>
      <c r="D4" s="30" t="s">
        <v>10</v>
      </c>
      <c r="E4" s="44" t="s">
        <v>33</v>
      </c>
      <c r="F4" s="44" t="s">
        <v>33</v>
      </c>
      <c r="G4" s="44" t="s">
        <v>11</v>
      </c>
      <c r="H4" s="34" t="s">
        <v>10</v>
      </c>
      <c r="I4" s="34" t="s">
        <v>10</v>
      </c>
    </row>
    <row r="5" spans="1:9">
      <c r="A5" s="128"/>
      <c r="B5" s="74" t="s">
        <v>156</v>
      </c>
      <c r="C5" s="85"/>
      <c r="D5" s="85"/>
      <c r="E5" s="85"/>
      <c r="F5" s="85"/>
      <c r="G5" s="129"/>
      <c r="H5" s="85"/>
      <c r="I5" s="85"/>
    </row>
    <row r="6" spans="1:9" ht="225">
      <c r="A6" s="87"/>
      <c r="B6" s="82" t="s">
        <v>177</v>
      </c>
      <c r="C6" s="87"/>
      <c r="D6" s="87"/>
      <c r="E6" s="87"/>
      <c r="F6" s="87"/>
      <c r="G6" s="120"/>
      <c r="H6" s="87"/>
      <c r="I6" s="87"/>
    </row>
    <row r="7" spans="1:9">
      <c r="A7" s="130">
        <v>1</v>
      </c>
      <c r="B7" s="74" t="s">
        <v>157</v>
      </c>
      <c r="C7" s="131" t="s">
        <v>34</v>
      </c>
      <c r="D7" s="165">
        <v>100</v>
      </c>
      <c r="E7" s="157"/>
      <c r="F7" s="158">
        <f>E7*D7</f>
        <v>0</v>
      </c>
      <c r="G7" s="159"/>
      <c r="H7" s="89"/>
      <c r="I7" s="90"/>
    </row>
    <row r="8" spans="1:9">
      <c r="A8" s="36"/>
      <c r="B8" s="186" t="s">
        <v>30</v>
      </c>
      <c r="C8" s="186"/>
      <c r="D8" s="186"/>
      <c r="E8" s="186"/>
      <c r="F8" s="158">
        <f>SUM(F6:F7)</f>
        <v>0</v>
      </c>
      <c r="G8" s="132" t="s">
        <v>12</v>
      </c>
      <c r="H8" s="23" t="s">
        <v>12</v>
      </c>
      <c r="I8" s="3" t="s">
        <v>12</v>
      </c>
    </row>
    <row r="9" spans="1:9">
      <c r="A9" s="16"/>
      <c r="B9" s="16"/>
      <c r="C9" s="16"/>
      <c r="D9" s="16"/>
      <c r="E9" s="16"/>
      <c r="F9" s="16"/>
      <c r="G9" s="16"/>
      <c r="H9" s="16"/>
      <c r="I9" s="16"/>
    </row>
    <row r="10" spans="1:9">
      <c r="A10" s="16"/>
      <c r="B10" s="16"/>
      <c r="C10" s="16"/>
      <c r="D10" s="16"/>
      <c r="E10" s="16"/>
      <c r="F10" s="134"/>
      <c r="G10" s="16"/>
      <c r="H10" s="16"/>
      <c r="I10" s="16"/>
    </row>
    <row r="11" spans="1:9">
      <c r="A11" s="16"/>
      <c r="B11" s="135" t="s">
        <v>31</v>
      </c>
      <c r="G11" s="18"/>
    </row>
    <row r="12" spans="1:9">
      <c r="A12" s="16">
        <v>1</v>
      </c>
      <c r="B12" s="49" t="s">
        <v>191</v>
      </c>
      <c r="C12" s="96"/>
      <c r="D12" s="96"/>
      <c r="E12" s="96"/>
      <c r="F12" s="96"/>
      <c r="G12" s="96"/>
      <c r="H12" s="96"/>
      <c r="I12" s="96"/>
    </row>
    <row r="13" spans="1:9" ht="30">
      <c r="A13" s="16">
        <v>2</v>
      </c>
      <c r="B13" s="49" t="s">
        <v>213</v>
      </c>
      <c r="C13" s="50"/>
      <c r="D13" s="50"/>
      <c r="E13" s="50"/>
      <c r="F13" s="50"/>
      <c r="G13" s="50"/>
      <c r="H13" s="50"/>
      <c r="I13" s="50"/>
    </row>
    <row r="14" spans="1:9">
      <c r="A14" s="16"/>
      <c r="B14" s="49"/>
      <c r="C14" s="50"/>
      <c r="D14" s="50"/>
      <c r="E14" s="50"/>
      <c r="F14" s="50"/>
      <c r="G14" s="50"/>
      <c r="H14" s="50"/>
      <c r="I14" s="50"/>
    </row>
    <row r="15" spans="1:9">
      <c r="A15" s="16"/>
      <c r="B15" s="49"/>
      <c r="C15" s="50"/>
      <c r="D15" s="50"/>
      <c r="E15" s="50"/>
      <c r="F15" s="50"/>
      <c r="G15" s="50"/>
      <c r="H15" s="50"/>
      <c r="I15" s="50"/>
    </row>
    <row r="16" spans="1:9">
      <c r="A16" s="16"/>
      <c r="B16" s="49"/>
      <c r="C16" s="50"/>
      <c r="D16" s="50"/>
      <c r="E16" s="50"/>
      <c r="F16" s="50"/>
      <c r="G16" s="50"/>
      <c r="H16" s="50"/>
      <c r="I16" s="50"/>
    </row>
    <row r="17" spans="1:9">
      <c r="A17" s="16"/>
      <c r="B17" s="50"/>
      <c r="C17" s="50"/>
      <c r="D17" s="50"/>
      <c r="E17" s="50"/>
      <c r="F17" s="50"/>
      <c r="G17" s="50"/>
      <c r="H17" s="50"/>
      <c r="I17" s="50"/>
    </row>
    <row r="18" spans="1:9">
      <c r="A18" s="16"/>
      <c r="B18" s="15"/>
      <c r="D18" s="15"/>
      <c r="E18" s="15"/>
      <c r="F18" s="16"/>
      <c r="G18" s="98"/>
      <c r="H18" s="50"/>
      <c r="I18" s="50"/>
    </row>
    <row r="19" spans="1:9">
      <c r="A19" s="16"/>
      <c r="C19" s="16"/>
      <c r="D19" s="16"/>
      <c r="E19" s="16"/>
      <c r="F19" s="15"/>
      <c r="G19" s="18"/>
      <c r="H19" s="17"/>
      <c r="I19" s="97"/>
    </row>
    <row r="20" spans="1:9">
      <c r="A20" s="16"/>
      <c r="C20" s="16"/>
      <c r="D20" s="16"/>
      <c r="E20" s="16"/>
      <c r="F20" s="15"/>
      <c r="G20" s="18"/>
      <c r="H20" s="17"/>
      <c r="I20" s="97"/>
    </row>
  </sheetData>
  <mergeCells count="2">
    <mergeCell ref="B8:E8"/>
    <mergeCell ref="A1:I1"/>
  </mergeCells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3"/>
  <sheetViews>
    <sheetView topLeftCell="A10" zoomScaleNormal="100" workbookViewId="0">
      <selection activeCell="B16" sqref="B16"/>
    </sheetView>
  </sheetViews>
  <sheetFormatPr defaultRowHeight="15"/>
  <cols>
    <col min="1" max="1" width="3.28515625" style="15" bestFit="1" customWidth="1"/>
    <col min="2" max="2" width="92" style="24" customWidth="1"/>
    <col min="3" max="3" width="9.42578125" style="15" customWidth="1"/>
    <col min="4" max="4" width="11.85546875" style="18" customWidth="1"/>
    <col min="5" max="5" width="13.85546875" style="18" customWidth="1"/>
    <col min="6" max="6" width="15" style="18" customWidth="1"/>
    <col min="7" max="7" width="12" style="15" customWidth="1"/>
    <col min="8" max="8" width="13.7109375" style="15" customWidth="1"/>
    <col min="9" max="9" width="12" style="15" customWidth="1"/>
    <col min="10" max="10" width="12.140625" style="15" customWidth="1"/>
    <col min="11" max="11" width="18.140625" style="15" customWidth="1"/>
    <col min="12" max="1025" width="11.7109375" style="15" customWidth="1"/>
    <col min="1026" max="16384" width="9.140625" style="15"/>
  </cols>
  <sheetData>
    <row r="1" spans="1:11">
      <c r="B1" s="15"/>
      <c r="D1" s="38"/>
      <c r="E1" s="15"/>
      <c r="F1" s="15"/>
      <c r="G1" s="19"/>
      <c r="H1" s="19"/>
      <c r="I1" s="19"/>
    </row>
    <row r="2" spans="1:11">
      <c r="A2" s="204" t="s">
        <v>0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</row>
    <row r="3" spans="1:11">
      <c r="B3" s="136" t="s">
        <v>204</v>
      </c>
      <c r="D3" s="37"/>
      <c r="E3" s="15"/>
      <c r="F3" s="15"/>
      <c r="G3" s="19"/>
      <c r="H3" s="19"/>
      <c r="I3" s="19"/>
    </row>
    <row r="4" spans="1:11" ht="45">
      <c r="A4" s="224" t="s">
        <v>1</v>
      </c>
      <c r="B4" s="224" t="s">
        <v>2</v>
      </c>
      <c r="C4" s="192" t="s">
        <v>3</v>
      </c>
      <c r="D4" s="192" t="s">
        <v>4</v>
      </c>
      <c r="E4" s="191" t="s">
        <v>5</v>
      </c>
      <c r="F4" s="191" t="s">
        <v>6</v>
      </c>
      <c r="G4" s="191" t="s">
        <v>7</v>
      </c>
      <c r="H4" s="191" t="s">
        <v>105</v>
      </c>
      <c r="I4" s="191" t="s">
        <v>94</v>
      </c>
      <c r="J4" s="192" t="s">
        <v>8</v>
      </c>
      <c r="K4" s="191" t="s">
        <v>9</v>
      </c>
    </row>
    <row r="5" spans="1:11">
      <c r="A5" s="34" t="s">
        <v>10</v>
      </c>
      <c r="B5" s="34" t="s">
        <v>10</v>
      </c>
      <c r="C5" s="34" t="s">
        <v>10</v>
      </c>
      <c r="D5" s="30" t="s">
        <v>10</v>
      </c>
      <c r="E5" s="44" t="s">
        <v>33</v>
      </c>
      <c r="F5" s="44" t="s">
        <v>33</v>
      </c>
      <c r="G5" s="44" t="s">
        <v>11</v>
      </c>
      <c r="H5" s="44" t="s">
        <v>33</v>
      </c>
      <c r="I5" s="44" t="s">
        <v>33</v>
      </c>
      <c r="J5" s="34" t="s">
        <v>10</v>
      </c>
      <c r="K5" s="34" t="s">
        <v>10</v>
      </c>
    </row>
    <row r="6" spans="1:11">
      <c r="A6" s="87"/>
      <c r="B6" s="74" t="s">
        <v>156</v>
      </c>
      <c r="C6" s="87"/>
      <c r="D6" s="87"/>
      <c r="E6" s="87"/>
      <c r="F6" s="87"/>
      <c r="G6" s="87"/>
      <c r="H6" s="87"/>
      <c r="I6" s="87"/>
      <c r="J6" s="87"/>
      <c r="K6" s="87"/>
    </row>
    <row r="7" spans="1:11" ht="197.25">
      <c r="A7" s="87"/>
      <c r="B7" s="82" t="s">
        <v>199</v>
      </c>
      <c r="C7" s="87"/>
      <c r="D7" s="87"/>
      <c r="E7" s="87"/>
      <c r="F7" s="87"/>
      <c r="G7" s="87"/>
      <c r="H7" s="87"/>
      <c r="I7" s="87"/>
      <c r="J7" s="87"/>
      <c r="K7" s="87"/>
    </row>
    <row r="8" spans="1:11">
      <c r="A8" s="137">
        <v>1</v>
      </c>
      <c r="B8" s="82" t="s">
        <v>185</v>
      </c>
      <c r="C8" s="101" t="s">
        <v>34</v>
      </c>
      <c r="D8" s="166">
        <v>12</v>
      </c>
      <c r="E8" s="158"/>
      <c r="F8" s="158">
        <f>+E8*D8</f>
        <v>0</v>
      </c>
      <c r="G8" s="167"/>
      <c r="H8" s="158">
        <f>+E8/1.08</f>
        <v>0</v>
      </c>
      <c r="I8" s="158">
        <f>+H8*D8</f>
        <v>0</v>
      </c>
      <c r="J8" s="102"/>
      <c r="K8" s="103"/>
    </row>
    <row r="9" spans="1:11" ht="60">
      <c r="A9" s="137"/>
      <c r="B9" s="82" t="s">
        <v>186</v>
      </c>
      <c r="C9" s="101"/>
      <c r="D9" s="166"/>
      <c r="E9" s="158"/>
      <c r="F9" s="158"/>
      <c r="G9" s="167"/>
      <c r="H9" s="158"/>
      <c r="I9" s="158"/>
      <c r="J9" s="102"/>
      <c r="K9" s="103"/>
    </row>
    <row r="10" spans="1:11">
      <c r="A10" s="137">
        <v>2</v>
      </c>
      <c r="B10" s="82" t="s">
        <v>187</v>
      </c>
      <c r="C10" s="101" t="s">
        <v>34</v>
      </c>
      <c r="D10" s="166">
        <v>6</v>
      </c>
      <c r="E10" s="158"/>
      <c r="F10" s="158">
        <f>+E10*D10</f>
        <v>0</v>
      </c>
      <c r="G10" s="167"/>
      <c r="H10" s="158">
        <f t="shared" ref="H10:H11" si="0">+E10/1.08</f>
        <v>0</v>
      </c>
      <c r="I10" s="158">
        <f t="shared" ref="I10:I11" si="1">+H10*D10</f>
        <v>0</v>
      </c>
      <c r="J10" s="102"/>
      <c r="K10" s="103"/>
    </row>
    <row r="11" spans="1:11">
      <c r="A11" s="137">
        <v>3</v>
      </c>
      <c r="B11" s="82" t="s">
        <v>188</v>
      </c>
      <c r="C11" s="101" t="s">
        <v>34</v>
      </c>
      <c r="D11" s="166">
        <v>6</v>
      </c>
      <c r="E11" s="158"/>
      <c r="F11" s="158">
        <f>+E11*D11</f>
        <v>0</v>
      </c>
      <c r="G11" s="167"/>
      <c r="H11" s="158">
        <f t="shared" si="0"/>
        <v>0</v>
      </c>
      <c r="I11" s="158">
        <f t="shared" si="1"/>
        <v>0</v>
      </c>
      <c r="J11" s="102"/>
      <c r="K11" s="103"/>
    </row>
    <row r="12" spans="1:11">
      <c r="A12" s="36"/>
      <c r="B12" s="186" t="s">
        <v>30</v>
      </c>
      <c r="C12" s="186"/>
      <c r="D12" s="186"/>
      <c r="E12" s="186"/>
      <c r="F12" s="158">
        <f>SUM(F8:F11)</f>
        <v>0</v>
      </c>
      <c r="G12" s="104" t="s">
        <v>12</v>
      </c>
      <c r="H12" s="88" t="s">
        <v>12</v>
      </c>
      <c r="I12" s="168">
        <f>SUM(I8:I11)</f>
        <v>0</v>
      </c>
      <c r="J12" s="23" t="s">
        <v>12</v>
      </c>
      <c r="K12" s="23" t="s">
        <v>12</v>
      </c>
    </row>
    <row r="13" spans="1:11">
      <c r="A13" s="96"/>
      <c r="B13" s="96"/>
      <c r="C13" s="96"/>
      <c r="D13" s="96"/>
      <c r="E13" s="96"/>
      <c r="F13" s="96"/>
      <c r="G13" s="96"/>
      <c r="H13" s="96"/>
      <c r="I13" s="96"/>
      <c r="J13" s="96"/>
      <c r="K13" s="96"/>
    </row>
    <row r="14" spans="1:11">
      <c r="A14" s="96"/>
      <c r="B14" s="75" t="s">
        <v>31</v>
      </c>
      <c r="C14" s="96"/>
      <c r="D14" s="96"/>
      <c r="E14" s="96"/>
      <c r="F14" s="96"/>
      <c r="G14" s="96"/>
      <c r="H14" s="96"/>
      <c r="I14" s="96"/>
      <c r="J14" s="96"/>
      <c r="K14" s="96"/>
    </row>
    <row r="15" spans="1:11">
      <c r="A15" s="16">
        <v>1</v>
      </c>
      <c r="B15" s="49" t="s">
        <v>191</v>
      </c>
      <c r="C15" s="96"/>
      <c r="D15" s="96"/>
      <c r="E15" s="96"/>
      <c r="F15" s="96"/>
      <c r="G15" s="96"/>
      <c r="H15" s="96"/>
      <c r="I15" s="96"/>
      <c r="J15" s="96"/>
      <c r="K15" s="96"/>
    </row>
    <row r="16" spans="1:11" ht="30">
      <c r="A16" s="146">
        <v>2</v>
      </c>
      <c r="B16" s="49" t="s">
        <v>214</v>
      </c>
      <c r="C16" s="50"/>
      <c r="D16" s="50"/>
      <c r="E16" s="50"/>
      <c r="F16" s="50"/>
      <c r="G16" s="50"/>
      <c r="H16" s="50"/>
      <c r="I16" s="50"/>
      <c r="J16" s="50"/>
      <c r="K16" s="50"/>
    </row>
    <row r="17" spans="1:11">
      <c r="A17" s="96"/>
      <c r="B17" s="77"/>
      <c r="C17" s="96"/>
      <c r="D17" s="96"/>
      <c r="E17" s="96"/>
      <c r="F17" s="96"/>
      <c r="G17" s="96"/>
      <c r="H17" s="96"/>
      <c r="I17" s="96"/>
      <c r="J17" s="96"/>
      <c r="K17" s="96"/>
    </row>
    <row r="18" spans="1:11">
      <c r="A18" s="96"/>
      <c r="B18" s="77"/>
      <c r="C18" s="96"/>
      <c r="D18" s="96"/>
      <c r="E18" s="96"/>
      <c r="F18" s="96"/>
      <c r="G18" s="96"/>
      <c r="H18" s="96"/>
      <c r="I18" s="96"/>
      <c r="J18" s="96"/>
      <c r="K18" s="96"/>
    </row>
    <row r="19" spans="1:11">
      <c r="A19" s="96"/>
      <c r="B19" s="77"/>
      <c r="C19" s="96"/>
      <c r="D19" s="96"/>
      <c r="E19" s="96"/>
      <c r="F19" s="96"/>
      <c r="G19" s="96"/>
      <c r="H19" s="96"/>
      <c r="I19" s="96"/>
      <c r="J19" s="96"/>
      <c r="K19" s="96"/>
    </row>
    <row r="20" spans="1:11">
      <c r="A20" s="96"/>
      <c r="B20" s="77"/>
      <c r="C20" s="96"/>
      <c r="D20" s="96"/>
      <c r="E20" s="96"/>
      <c r="F20" s="96"/>
      <c r="G20" s="96"/>
      <c r="H20" s="96"/>
      <c r="I20" s="96"/>
      <c r="J20" s="96"/>
      <c r="K20" s="96"/>
    </row>
    <row r="21" spans="1:11">
      <c r="B21" s="122"/>
      <c r="G21" s="18"/>
      <c r="H21" s="18"/>
    </row>
    <row r="22" spans="1:11">
      <c r="C22" s="16"/>
      <c r="D22" s="16"/>
      <c r="E22" s="16"/>
      <c r="F22" s="15"/>
      <c r="G22" s="18"/>
      <c r="H22" s="16"/>
      <c r="I22" s="16"/>
      <c r="J22" s="17"/>
      <c r="K22" s="97"/>
    </row>
    <row r="23" spans="1:11">
      <c r="C23" s="16"/>
      <c r="D23" s="16"/>
      <c r="E23" s="16"/>
      <c r="F23" s="15"/>
      <c r="G23" s="18"/>
      <c r="H23" s="16"/>
      <c r="I23" s="16"/>
      <c r="J23" s="17"/>
      <c r="K23" s="97"/>
    </row>
  </sheetData>
  <mergeCells count="2">
    <mergeCell ref="B12:E12"/>
    <mergeCell ref="A2:K2"/>
  </mergeCells>
  <pageMargins left="0.70866141732283472" right="0.70866141732283472" top="0.74803149606299213" bottom="0.74803149606299213" header="0.31496062992125984" footer="0.31496062992125984"/>
  <pageSetup paperSize="9" scale="62" fitToHeight="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1"/>
  <sheetViews>
    <sheetView topLeftCell="A10" workbookViewId="0">
      <selection activeCell="B17" sqref="B17"/>
    </sheetView>
  </sheetViews>
  <sheetFormatPr defaultRowHeight="15"/>
  <cols>
    <col min="1" max="1" width="3.28515625" style="15" bestFit="1" customWidth="1"/>
    <col min="2" max="2" width="92" style="24" customWidth="1"/>
    <col min="3" max="3" width="9.42578125" style="15" customWidth="1"/>
    <col min="4" max="4" width="11.85546875" style="18" customWidth="1"/>
    <col min="5" max="5" width="13.85546875" style="18" customWidth="1"/>
    <col min="6" max="6" width="15" style="18" customWidth="1"/>
    <col min="7" max="7" width="12" style="15" customWidth="1"/>
    <col min="8" max="8" width="12.140625" style="15" customWidth="1"/>
    <col min="9" max="9" width="18.140625" style="15" customWidth="1"/>
    <col min="10" max="1023" width="11.7109375" style="15" customWidth="1"/>
    <col min="1024" max="16384" width="9.140625" style="15"/>
  </cols>
  <sheetData>
    <row r="1" spans="1:9">
      <c r="A1" s="138"/>
      <c r="D1" s="38"/>
      <c r="E1" s="15"/>
      <c r="F1" s="15"/>
      <c r="I1" s="97"/>
    </row>
    <row r="2" spans="1:9">
      <c r="A2" s="138"/>
      <c r="B2" s="121" t="s">
        <v>0</v>
      </c>
      <c r="D2" s="15"/>
      <c r="E2" s="15"/>
      <c r="F2" s="15"/>
      <c r="I2" s="97"/>
    </row>
    <row r="3" spans="1:9">
      <c r="A3" s="138"/>
      <c r="B3" s="127" t="s">
        <v>205</v>
      </c>
      <c r="D3" s="15"/>
      <c r="E3" s="15"/>
      <c r="F3" s="15"/>
      <c r="I3" s="97"/>
    </row>
    <row r="4" spans="1:9" ht="45">
      <c r="A4" s="224" t="s">
        <v>1</v>
      </c>
      <c r="B4" s="224" t="s">
        <v>2</v>
      </c>
      <c r="C4" s="192" t="s">
        <v>3</v>
      </c>
      <c r="D4" s="192" t="s">
        <v>4</v>
      </c>
      <c r="E4" s="191" t="s">
        <v>5</v>
      </c>
      <c r="F4" s="191" t="s">
        <v>6</v>
      </c>
      <c r="G4" s="191" t="s">
        <v>7</v>
      </c>
      <c r="H4" s="192" t="s">
        <v>8</v>
      </c>
      <c r="I4" s="191" t="s">
        <v>9</v>
      </c>
    </row>
    <row r="5" spans="1:9">
      <c r="A5" s="34" t="s">
        <v>10</v>
      </c>
      <c r="B5" s="34" t="s">
        <v>10</v>
      </c>
      <c r="C5" s="34" t="s">
        <v>10</v>
      </c>
      <c r="D5" s="30" t="s">
        <v>10</v>
      </c>
      <c r="E5" s="44" t="s">
        <v>33</v>
      </c>
      <c r="F5" s="44" t="s">
        <v>33</v>
      </c>
      <c r="G5" s="44" t="s">
        <v>11</v>
      </c>
      <c r="H5" s="34" t="s">
        <v>10</v>
      </c>
      <c r="I5" s="34" t="s">
        <v>10</v>
      </c>
    </row>
    <row r="6" spans="1:9">
      <c r="A6" s="140"/>
      <c r="B6" s="141" t="s">
        <v>189</v>
      </c>
      <c r="C6" s="140"/>
      <c r="D6" s="140"/>
      <c r="E6" s="140"/>
      <c r="F6" s="140"/>
      <c r="G6" s="142"/>
      <c r="H6" s="140"/>
      <c r="I6" s="140"/>
    </row>
    <row r="7" spans="1:9" ht="135">
      <c r="A7" s="140"/>
      <c r="B7" s="139" t="s">
        <v>208</v>
      </c>
      <c r="C7" s="143"/>
      <c r="D7" s="143"/>
      <c r="E7" s="143"/>
      <c r="F7" s="143"/>
      <c r="G7" s="143"/>
      <c r="H7" s="143"/>
      <c r="I7" s="143"/>
    </row>
    <row r="8" spans="1:9">
      <c r="A8" s="137">
        <v>1</v>
      </c>
      <c r="B8" s="92" t="s">
        <v>190</v>
      </c>
      <c r="C8" s="88" t="s">
        <v>34</v>
      </c>
      <c r="D8" s="167">
        <v>8</v>
      </c>
      <c r="E8" s="158"/>
      <c r="F8" s="158">
        <f>+E8*D8</f>
        <v>0</v>
      </c>
      <c r="G8" s="167"/>
      <c r="H8" s="144" t="s">
        <v>12</v>
      </c>
      <c r="I8" s="3" t="s">
        <v>12</v>
      </c>
    </row>
    <row r="9" spans="1:9">
      <c r="A9" s="36"/>
      <c r="B9" s="181" t="s">
        <v>30</v>
      </c>
      <c r="C9" s="183"/>
      <c r="D9" s="88" t="s">
        <v>12</v>
      </c>
      <c r="E9" s="88" t="s">
        <v>12</v>
      </c>
      <c r="F9" s="158">
        <f>SUM(F7:F8)</f>
        <v>0</v>
      </c>
      <c r="G9" s="88" t="s">
        <v>12</v>
      </c>
      <c r="H9" s="133" t="s">
        <v>12</v>
      </c>
      <c r="I9" s="3" t="s">
        <v>12</v>
      </c>
    </row>
    <row r="10" spans="1:9">
      <c r="B10" s="15"/>
      <c r="D10" s="15"/>
      <c r="E10" s="15"/>
      <c r="F10" s="15"/>
    </row>
    <row r="11" spans="1:9">
      <c r="B11" s="122"/>
      <c r="G11" s="18"/>
    </row>
    <row r="12" spans="1:9">
      <c r="B12" s="145" t="s">
        <v>31</v>
      </c>
      <c r="G12" s="18"/>
    </row>
    <row r="13" spans="1:9">
      <c r="A13" s="16">
        <v>1</v>
      </c>
      <c r="B13" s="49" t="s">
        <v>191</v>
      </c>
      <c r="C13" s="96"/>
      <c r="D13" s="96"/>
      <c r="E13" s="96"/>
      <c r="F13" s="96"/>
      <c r="G13" s="96"/>
      <c r="H13" s="96"/>
      <c r="I13" s="96"/>
    </row>
    <row r="14" spans="1:9" ht="30">
      <c r="A14" s="146">
        <v>2</v>
      </c>
      <c r="B14" s="49" t="s">
        <v>214</v>
      </c>
      <c r="C14" s="50"/>
      <c r="D14" s="50"/>
      <c r="E14" s="50"/>
      <c r="F14" s="50"/>
      <c r="G14" s="50"/>
      <c r="H14" s="50"/>
      <c r="I14" s="50"/>
    </row>
    <row r="15" spans="1:9">
      <c r="B15" s="77"/>
      <c r="C15" s="77"/>
      <c r="D15" s="77"/>
      <c r="E15" s="77"/>
      <c r="F15" s="77"/>
      <c r="G15" s="77"/>
      <c r="H15" s="77"/>
      <c r="I15" s="77"/>
    </row>
    <row r="16" spans="1:9">
      <c r="B16" s="77"/>
      <c r="C16" s="77"/>
      <c r="D16" s="77"/>
      <c r="E16" s="77"/>
      <c r="F16" s="77"/>
      <c r="G16" s="77"/>
      <c r="H16" s="77"/>
      <c r="I16" s="77"/>
    </row>
    <row r="17" spans="2:9">
      <c r="B17" s="77"/>
      <c r="C17" s="77"/>
      <c r="D17" s="77"/>
      <c r="E17" s="77"/>
      <c r="F17" s="77"/>
      <c r="G17" s="77"/>
      <c r="H17" s="77"/>
      <c r="I17" s="77"/>
    </row>
    <row r="18" spans="2:9">
      <c r="B18" s="15"/>
      <c r="D18" s="15"/>
      <c r="E18" s="15"/>
      <c r="F18" s="16"/>
      <c r="G18" s="98"/>
    </row>
    <row r="19" spans="2:9">
      <c r="C19" s="16"/>
      <c r="D19" s="16"/>
      <c r="E19" s="16"/>
      <c r="F19" s="15"/>
      <c r="G19" s="18"/>
      <c r="H19" s="17"/>
      <c r="I19" s="97"/>
    </row>
    <row r="20" spans="2:9">
      <c r="C20" s="16"/>
      <c r="D20" s="16"/>
      <c r="E20" s="16"/>
      <c r="F20" s="15"/>
      <c r="G20" s="18"/>
      <c r="H20" s="17"/>
      <c r="I20" s="97"/>
    </row>
    <row r="21" spans="2:9">
      <c r="B21" s="15"/>
      <c r="C21" s="16"/>
      <c r="D21" s="16"/>
      <c r="E21" s="16"/>
      <c r="F21" s="16"/>
      <c r="G21" s="16"/>
      <c r="H21" s="17"/>
      <c r="I21" s="97"/>
    </row>
  </sheetData>
  <mergeCells count="1">
    <mergeCell ref="B9:C9"/>
  </mergeCells>
  <pageMargins left="0.70866141732283472" right="0.70866141732283472" top="0.74803149606299213" bottom="0.74803149606299213" header="0.31496062992125984" footer="0.31496062992125984"/>
  <pageSetup paperSize="9" scale="62" fitToHeight="0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B6:E15"/>
  <sheetViews>
    <sheetView workbookViewId="0">
      <selection activeCell="A4" sqref="A4:I19"/>
    </sheetView>
  </sheetViews>
  <sheetFormatPr defaultRowHeight="12.75"/>
  <cols>
    <col min="2" max="2" width="10.5703125" bestFit="1" customWidth="1"/>
    <col min="5" max="5" width="13.42578125" customWidth="1"/>
  </cols>
  <sheetData>
    <row r="6" spans="2:5">
      <c r="B6" s="170"/>
      <c r="E6" s="170"/>
    </row>
    <row r="7" spans="2:5">
      <c r="B7" s="170"/>
      <c r="E7" s="170"/>
    </row>
    <row r="8" spans="2:5">
      <c r="B8" s="170"/>
      <c r="E8" s="170"/>
    </row>
    <row r="9" spans="2:5" ht="15">
      <c r="B9" s="155"/>
      <c r="C9" s="22"/>
      <c r="D9" s="3"/>
      <c r="E9" s="171"/>
    </row>
    <row r="10" spans="2:5">
      <c r="B10" s="170"/>
      <c r="E10" s="170"/>
    </row>
    <row r="11" spans="2:5">
      <c r="B11" s="170"/>
      <c r="E11" s="170"/>
    </row>
    <row r="12" spans="2:5">
      <c r="B12" s="170"/>
      <c r="E12" s="170"/>
    </row>
    <row r="13" spans="2:5">
      <c r="B13" s="170"/>
      <c r="E13" s="170"/>
    </row>
    <row r="14" spans="2:5">
      <c r="B14" s="170"/>
      <c r="E14" s="170"/>
    </row>
    <row r="15" spans="2:5">
      <c r="B15" s="170"/>
      <c r="E15" s="170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123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Zakresy nazwane</vt:lpstr>
      </vt:variant>
      <vt:variant>
        <vt:i4>6</vt:i4>
      </vt:variant>
    </vt:vector>
  </HeadingPairs>
  <TitlesOfParts>
    <vt:vector size="16" baseType="lpstr">
      <vt:lpstr>Część 1</vt:lpstr>
      <vt:lpstr>Część 2</vt:lpstr>
      <vt:lpstr>Część 3</vt:lpstr>
      <vt:lpstr>Część 4</vt:lpstr>
      <vt:lpstr>Część 5</vt:lpstr>
      <vt:lpstr>Część 6</vt:lpstr>
      <vt:lpstr>Część 7</vt:lpstr>
      <vt:lpstr>Część 8</vt:lpstr>
      <vt:lpstr>Częśc 9</vt:lpstr>
      <vt:lpstr>Arkusz1</vt:lpstr>
      <vt:lpstr>'Część 1'!Obszar_wydruku</vt:lpstr>
      <vt:lpstr>'Część 1'!Print_Area_0</vt:lpstr>
      <vt:lpstr>'Część 1'!Print_Area_0_0</vt:lpstr>
      <vt:lpstr>'Część 1'!Tytuły_wydruku</vt:lpstr>
      <vt:lpstr>'Część 2'!Tytuły_wydruku</vt:lpstr>
      <vt:lpstr>'Część 3'!Tytuły_wydruku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wuzdzilo</dc:creator>
  <cp:lastModifiedBy>wuzdzilo</cp:lastModifiedBy>
  <cp:revision>32</cp:revision>
  <cp:lastPrinted>2021-04-27T11:59:41Z</cp:lastPrinted>
  <dcterms:created xsi:type="dcterms:W3CDTF">2016-03-03T20:52:41Z</dcterms:created>
  <dcterms:modified xsi:type="dcterms:W3CDTF">2021-04-30T09:44:47Z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