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11-2026\"/>
    </mc:Choice>
  </mc:AlternateContent>
  <xr:revisionPtr revIDLastSave="0" documentId="13_ncr:1_{49718BB1-B833-4820-BF7F-2356A7B3F54D}" xr6:coauthVersionLast="47" xr6:coauthVersionMax="47" xr10:uidLastSave="{00000000-0000-0000-0000-000000000000}"/>
  <bookViews>
    <workbookView xWindow="-120" yWindow="-120" windowWidth="29040" windowHeight="15720" xr2:uid="{08FBE0A3-09B1-4F10-83EC-E61CC1228DE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1" i="1" l="1"/>
  <c r="J71" i="1"/>
  <c r="F71" i="1"/>
  <c r="P70" i="1"/>
  <c r="Q70" i="1" s="1"/>
  <c r="J70" i="1"/>
  <c r="L70" i="1" s="1"/>
  <c r="M70" i="1" s="1"/>
  <c r="I70" i="1"/>
  <c r="H70" i="1"/>
  <c r="P69" i="1"/>
  <c r="P71" i="1" s="1"/>
  <c r="J69" i="1"/>
  <c r="H69" i="1"/>
  <c r="H71" i="1" s="1"/>
  <c r="Q65" i="1"/>
  <c r="N65" i="1"/>
  <c r="J65" i="1"/>
  <c r="F65" i="1"/>
  <c r="Q64" i="1"/>
  <c r="P64" i="1"/>
  <c r="P65" i="1" s="1"/>
  <c r="L64" i="1"/>
  <c r="L65" i="1" s="1"/>
  <c r="J64" i="1"/>
  <c r="H64" i="1"/>
  <c r="H65" i="1" s="1"/>
  <c r="N60" i="1"/>
  <c r="H60" i="1"/>
  <c r="F60" i="1"/>
  <c r="P59" i="1"/>
  <c r="Q59" i="1" s="1"/>
  <c r="J59" i="1"/>
  <c r="L59" i="1" s="1"/>
  <c r="M59" i="1" s="1"/>
  <c r="I59" i="1"/>
  <c r="H59" i="1"/>
  <c r="P58" i="1"/>
  <c r="Q58" i="1" s="1"/>
  <c r="Q60" i="1" s="1"/>
  <c r="J58" i="1"/>
  <c r="J60" i="1" s="1"/>
  <c r="H58" i="1"/>
  <c r="I58" i="1" s="1"/>
  <c r="I60" i="1" s="1"/>
  <c r="N54" i="1"/>
  <c r="F54" i="1"/>
  <c r="Q53" i="1"/>
  <c r="Q54" i="1" s="1"/>
  <c r="P53" i="1"/>
  <c r="P54" i="1" s="1"/>
  <c r="L53" i="1"/>
  <c r="L54" i="1" s="1"/>
  <c r="J53" i="1"/>
  <c r="J54" i="1" s="1"/>
  <c r="H53" i="1"/>
  <c r="H54" i="1" s="1"/>
  <c r="P46" i="1"/>
  <c r="N46" i="1"/>
  <c r="J46" i="1"/>
  <c r="F46" i="1"/>
  <c r="Q41" i="1"/>
  <c r="Q46" i="1" s="1"/>
  <c r="P41" i="1"/>
  <c r="J41" i="1"/>
  <c r="L41" i="1" s="1"/>
  <c r="H41" i="1"/>
  <c r="H46" i="1" s="1"/>
  <c r="N37" i="1"/>
  <c r="F37" i="1"/>
  <c r="P36" i="1"/>
  <c r="Q36" i="1" s="1"/>
  <c r="J36" i="1"/>
  <c r="L36" i="1" s="1"/>
  <c r="M36" i="1" s="1"/>
  <c r="H36" i="1"/>
  <c r="I36" i="1" s="1"/>
  <c r="P35" i="1"/>
  <c r="Q35" i="1" s="1"/>
  <c r="L35" i="1"/>
  <c r="J35" i="1"/>
  <c r="M35" i="1" s="1"/>
  <c r="H35" i="1"/>
  <c r="I35" i="1" s="1"/>
  <c r="Q34" i="1"/>
  <c r="P34" i="1"/>
  <c r="J34" i="1"/>
  <c r="L34" i="1" s="1"/>
  <c r="M34" i="1" s="1"/>
  <c r="H34" i="1"/>
  <c r="I34" i="1" s="1"/>
  <c r="P33" i="1"/>
  <c r="Q33" i="1" s="1"/>
  <c r="J33" i="1"/>
  <c r="I33" i="1"/>
  <c r="H33" i="1"/>
  <c r="Q32" i="1"/>
  <c r="P32" i="1"/>
  <c r="J32" i="1"/>
  <c r="H32" i="1"/>
  <c r="I32" i="1" s="1"/>
  <c r="P31" i="1"/>
  <c r="Q31" i="1" s="1"/>
  <c r="L31" i="1"/>
  <c r="M31" i="1" s="1"/>
  <c r="J31" i="1"/>
  <c r="I31" i="1"/>
  <c r="H31" i="1"/>
  <c r="P30" i="1"/>
  <c r="Q30" i="1" s="1"/>
  <c r="J30" i="1"/>
  <c r="L30" i="1" s="1"/>
  <c r="M30" i="1" s="1"/>
  <c r="H30" i="1"/>
  <c r="I30" i="1" s="1"/>
  <c r="P29" i="1"/>
  <c r="Q29" i="1" s="1"/>
  <c r="L29" i="1"/>
  <c r="J29" i="1"/>
  <c r="M29" i="1" s="1"/>
  <c r="H29" i="1"/>
  <c r="I29" i="1" s="1"/>
  <c r="Q28" i="1"/>
  <c r="P28" i="1"/>
  <c r="J28" i="1"/>
  <c r="L28" i="1" s="1"/>
  <c r="M28" i="1" s="1"/>
  <c r="H28" i="1"/>
  <c r="I28" i="1" s="1"/>
  <c r="P27" i="1"/>
  <c r="Q27" i="1" s="1"/>
  <c r="J27" i="1"/>
  <c r="I27" i="1"/>
  <c r="H27" i="1"/>
  <c r="Q26" i="1"/>
  <c r="P26" i="1"/>
  <c r="J26" i="1"/>
  <c r="H26" i="1"/>
  <c r="I26" i="1" s="1"/>
  <c r="P22" i="1"/>
  <c r="N22" i="1"/>
  <c r="J22" i="1"/>
  <c r="F22" i="1"/>
  <c r="Q21" i="1"/>
  <c r="Q22" i="1" s="1"/>
  <c r="P21" i="1"/>
  <c r="J21" i="1"/>
  <c r="L21" i="1" s="1"/>
  <c r="H21" i="1"/>
  <c r="H22" i="1" s="1"/>
  <c r="N17" i="1"/>
  <c r="F17" i="1"/>
  <c r="P16" i="1"/>
  <c r="Q16" i="1" s="1"/>
  <c r="J16" i="1"/>
  <c r="H16" i="1"/>
  <c r="I16" i="1" s="1"/>
  <c r="M16" i="1" s="1"/>
  <c r="P15" i="1"/>
  <c r="Q15" i="1" s="1"/>
  <c r="L15" i="1"/>
  <c r="J15" i="1"/>
  <c r="H15" i="1"/>
  <c r="I15" i="1" s="1"/>
  <c r="M15" i="1" s="1"/>
  <c r="Q14" i="1"/>
  <c r="P14" i="1"/>
  <c r="J14" i="1"/>
  <c r="H14" i="1"/>
  <c r="L14" i="1" s="1"/>
  <c r="P13" i="1"/>
  <c r="Q13" i="1" s="1"/>
  <c r="L13" i="1"/>
  <c r="J13" i="1"/>
  <c r="I13" i="1"/>
  <c r="M13" i="1" s="1"/>
  <c r="H13" i="1"/>
  <c r="Q12" i="1"/>
  <c r="P12" i="1"/>
  <c r="J12" i="1"/>
  <c r="J17" i="1" s="1"/>
  <c r="H12" i="1"/>
  <c r="L12" i="1" s="1"/>
  <c r="P11" i="1"/>
  <c r="Q11" i="1" s="1"/>
  <c r="L11" i="1"/>
  <c r="J11" i="1"/>
  <c r="I11" i="1"/>
  <c r="M11" i="1" s="1"/>
  <c r="H11" i="1"/>
  <c r="P10" i="1"/>
  <c r="Q10" i="1" s="1"/>
  <c r="J10" i="1"/>
  <c r="H10" i="1"/>
  <c r="I10" i="1" s="1"/>
  <c r="M10" i="1" s="1"/>
  <c r="P9" i="1"/>
  <c r="Q9" i="1" s="1"/>
  <c r="L9" i="1"/>
  <c r="J9" i="1"/>
  <c r="H9" i="1"/>
  <c r="I9" i="1" s="1"/>
  <c r="N5" i="1"/>
  <c r="F5" i="1"/>
  <c r="P4" i="1"/>
  <c r="Q4" i="1" s="1"/>
  <c r="L4" i="1"/>
  <c r="M4" i="1" s="1"/>
  <c r="J4" i="1"/>
  <c r="I4" i="1"/>
  <c r="H4" i="1"/>
  <c r="P3" i="1"/>
  <c r="Q3" i="1" s="1"/>
  <c r="J3" i="1"/>
  <c r="J5" i="1" s="1"/>
  <c r="H3" i="1"/>
  <c r="I3" i="1" s="1"/>
  <c r="I5" i="1" s="1"/>
  <c r="M69" i="1" l="1"/>
  <c r="M71" i="1" s="1"/>
  <c r="I53" i="1"/>
  <c r="I54" i="1" s="1"/>
  <c r="L58" i="1"/>
  <c r="L60" i="1" s="1"/>
  <c r="P60" i="1"/>
  <c r="M64" i="1"/>
  <c r="M65" i="1" s="1"/>
  <c r="Q69" i="1"/>
  <c r="Q71" i="1" s="1"/>
  <c r="M58" i="1"/>
  <c r="M60" i="1" s="1"/>
  <c r="I69" i="1"/>
  <c r="I71" i="1" s="1"/>
  <c r="M53" i="1"/>
  <c r="M54" i="1" s="1"/>
  <c r="I64" i="1"/>
  <c r="I65" i="1" s="1"/>
  <c r="L69" i="1"/>
  <c r="L71" i="1" s="1"/>
  <c r="M26" i="1"/>
  <c r="Q17" i="1"/>
  <c r="Q37" i="1"/>
  <c r="Q5" i="1"/>
  <c r="L46" i="1"/>
  <c r="M41" i="1"/>
  <c r="M46" i="1" s="1"/>
  <c r="L22" i="1"/>
  <c r="M21" i="1"/>
  <c r="M22" i="1" s="1"/>
  <c r="M9" i="1"/>
  <c r="I37" i="1"/>
  <c r="M33" i="1"/>
  <c r="H17" i="1"/>
  <c r="P17" i="1"/>
  <c r="H37" i="1"/>
  <c r="P37" i="1"/>
  <c r="L3" i="1"/>
  <c r="H5" i="1"/>
  <c r="P5" i="1"/>
  <c r="L10" i="1"/>
  <c r="L17" i="1" s="1"/>
  <c r="I12" i="1"/>
  <c r="M12" i="1" s="1"/>
  <c r="L16" i="1"/>
  <c r="J37" i="1"/>
  <c r="I14" i="1"/>
  <c r="M14" i="1" s="1"/>
  <c r="I21" i="1"/>
  <c r="I22" i="1" s="1"/>
  <c r="L26" i="1"/>
  <c r="L32" i="1"/>
  <c r="M32" i="1" s="1"/>
  <c r="I41" i="1"/>
  <c r="I46" i="1" s="1"/>
  <c r="L33" i="1"/>
  <c r="L27" i="1"/>
  <c r="M27" i="1" s="1"/>
  <c r="M37" i="1" l="1"/>
  <c r="L37" i="1"/>
  <c r="I17" i="1"/>
  <c r="M17" i="1"/>
  <c r="L5" i="1"/>
  <c r="M3" i="1"/>
  <c r="M5" i="1" s="1"/>
</calcChain>
</file>

<file path=xl/sharedStrings.xml><?xml version="1.0" encoding="utf-8"?>
<sst xmlns="http://schemas.openxmlformats.org/spreadsheetml/2006/main" count="298" uniqueCount="92">
  <si>
    <t>Zadanie nr 4. Przeglądy okresowe i naprawy - Autorefraktometr ręczny oraz ręczna lampa szczelinowa</t>
  </si>
  <si>
    <t>L.p.</t>
  </si>
  <si>
    <t xml:space="preserve">Nazwa </t>
  </si>
  <si>
    <t>Nr fabryczny</t>
  </si>
  <si>
    <t>Rok produkcji</t>
  </si>
  <si>
    <t>Częstotliwość przeglądów</t>
  </si>
  <si>
    <t>Kwota 1 przeglądu netto</t>
  </si>
  <si>
    <t>VAT</t>
  </si>
  <si>
    <t>Kwota VAT</t>
  </si>
  <si>
    <t xml:space="preserve">Kwota 1 przeglądu brutto </t>
  </si>
  <si>
    <t>Kwota 2 przeglądów netto</t>
  </si>
  <si>
    <t xml:space="preserve">Kwota  2 przeglądów brutto </t>
  </si>
  <si>
    <t xml:space="preserve">Kwota napraw netto </t>
  </si>
  <si>
    <t>Kwota napraw brutto</t>
  </si>
  <si>
    <t>1.</t>
  </si>
  <si>
    <t>Autorefraktometr ręczny HANDYREF-K Nidek wraz z dedykowanym stolikiem OT-1</t>
  </si>
  <si>
    <t>5302510</t>
  </si>
  <si>
    <t>1/rok</t>
  </si>
  <si>
    <t>2.</t>
  </si>
  <si>
    <t>Ręczna lampa szczelinowa PSL Classic typ 3010-P-2000</t>
  </si>
  <si>
    <t>3010/21176</t>
  </si>
  <si>
    <t>SUMA</t>
  </si>
  <si>
    <t>Zadanie nr 5. Przeglądy okresowe i naprawy - Unity stomatologiczne A-DEC</t>
  </si>
  <si>
    <t>Unit stomatologiczny ADEC 300 CLASSIC</t>
  </si>
  <si>
    <t>20B311-B17362</t>
  </si>
  <si>
    <t>Unit stomatologiczny ADEC 300 PREMIUM</t>
  </si>
  <si>
    <t>20B311-B10071</t>
  </si>
  <si>
    <t>3.</t>
  </si>
  <si>
    <t>20B311-B17666</t>
  </si>
  <si>
    <t>4.</t>
  </si>
  <si>
    <t>21A311-B14068</t>
  </si>
  <si>
    <t>5.</t>
  </si>
  <si>
    <t>21C311-B16860</t>
  </si>
  <si>
    <t>6.</t>
  </si>
  <si>
    <t>21A311-B14152</t>
  </si>
  <si>
    <t>7.</t>
  </si>
  <si>
    <t>23A333-A00085</t>
  </si>
  <si>
    <t>8.</t>
  </si>
  <si>
    <t>Unit stomatologiczny A-Dec 300 Premium</t>
  </si>
  <si>
    <t>23K333-A00022</t>
  </si>
  <si>
    <t xml:space="preserve">Zadanie nr 6. Przeglądy okresowei naprawy - Defibrylator BeneHeart D3 </t>
  </si>
  <si>
    <t xml:space="preserve">Defibrylator BeneHeart D3 </t>
  </si>
  <si>
    <t>EZ-1B076323</t>
  </si>
  <si>
    <t>Zadanie nr 7. Przeglądy okresowe i naprawy - Pompy infuzyjne</t>
  </si>
  <si>
    <t>Pompa infuzyjna strzykawkowa Perfusor Space</t>
  </si>
  <si>
    <t>1 na 24 miesiące</t>
  </si>
  <si>
    <t>569631</t>
  </si>
  <si>
    <t>569630</t>
  </si>
  <si>
    <t>569625</t>
  </si>
  <si>
    <t>Pompa infuzyjna objetościowa Infusomat Space</t>
  </si>
  <si>
    <t>714129</t>
  </si>
  <si>
    <t>714124</t>
  </si>
  <si>
    <t>714071</t>
  </si>
  <si>
    <t>569616</t>
  </si>
  <si>
    <t>9.</t>
  </si>
  <si>
    <t>714202</t>
  </si>
  <si>
    <t>10.</t>
  </si>
  <si>
    <t>714131</t>
  </si>
  <si>
    <t>11.</t>
  </si>
  <si>
    <t>569603</t>
  </si>
  <si>
    <t>Zadanie nr 8. Przeglądy okresowe i naprawy - Echokardiograf Vivid E95</t>
  </si>
  <si>
    <t>Kwota 4 przeglądów netto</t>
  </si>
  <si>
    <t xml:space="preserve">Kwota  4 przeglądów brutto </t>
  </si>
  <si>
    <t>Echokardiograf Vivid E95</t>
  </si>
  <si>
    <t>AU26566</t>
  </si>
  <si>
    <t>1.1</t>
  </si>
  <si>
    <t>Głowica M5Sc-D</t>
  </si>
  <si>
    <t>511687YP6</t>
  </si>
  <si>
    <t>1.2</t>
  </si>
  <si>
    <t>518572YP1</t>
  </si>
  <si>
    <t>1.3</t>
  </si>
  <si>
    <t>Głowica 6VT-D</t>
  </si>
  <si>
    <t>NO226621</t>
  </si>
  <si>
    <t>1.4</t>
  </si>
  <si>
    <t>Videoprinter Sony</t>
  </si>
  <si>
    <t>-</t>
  </si>
  <si>
    <t>Zadanie nr 11. Przeglądy okresowe i naprawy - Myjnia dezynfektor TOPIC 20</t>
  </si>
  <si>
    <t>Myjnia dezynfektor TOPIC 20</t>
  </si>
  <si>
    <t>10598575</t>
  </si>
  <si>
    <t>Zadanie nr 12. Przeglądy okresowe i naprawy - Kardiomonitor Philips X3</t>
  </si>
  <si>
    <t>Kardiomonitor Philips X3 wraz z stacją dokującą</t>
  </si>
  <si>
    <t>DE694F5036 - monitor
PL43227929 - stacja dokująca</t>
  </si>
  <si>
    <t>DE694F5245 - monitor
PL43227943 - stacja dokująca</t>
  </si>
  <si>
    <t>Zadanie nr 13. Przeglądy okresowe - Defibrylator AED</t>
  </si>
  <si>
    <t>Defibrylator AED CU-SP1</t>
  </si>
  <si>
    <t>G1T02A325</t>
  </si>
  <si>
    <t>Zadanie nr 14. Przeglądy okresowe i naprawy - Aparat EKG AsCard Orange</t>
  </si>
  <si>
    <t xml:space="preserve">Kwota 4 przeglądów brutto </t>
  </si>
  <si>
    <t>Aparat EKG AsCard Orange</t>
  </si>
  <si>
    <t>2291</t>
  </si>
  <si>
    <t>Elektrokardiograf AsCARD Orange</t>
  </si>
  <si>
    <t>1372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</si>
</sst>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sz val="11"/>
      <name val="Calibri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7">
    <xf numFmtId="0" fontId="0" fillId="0" borderId="0" xfId="0"/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164" fontId="4" fillId="0" borderId="1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164" fontId="4" fillId="0" borderId="16" xfId="1" applyNumberFormat="1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164" fontId="4" fillId="0" borderId="23" xfId="1" applyNumberFormat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164" fontId="4" fillId="0" borderId="27" xfId="1" applyNumberFormat="1" applyFont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/>
    </xf>
    <xf numFmtId="164" fontId="4" fillId="0" borderId="22" xfId="1" applyNumberFormat="1" applyFont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 wrapText="1"/>
    </xf>
    <xf numFmtId="164" fontId="4" fillId="5" borderId="22" xfId="1" applyNumberFormat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wrapText="1"/>
    </xf>
    <xf numFmtId="164" fontId="4" fillId="5" borderId="13" xfId="1" applyNumberFormat="1" applyFont="1" applyFill="1" applyBorder="1" applyAlignment="1">
      <alignment horizontal="center" vertical="center"/>
    </xf>
    <xf numFmtId="0" fontId="4" fillId="0" borderId="0" xfId="0" applyFont="1"/>
    <xf numFmtId="164" fontId="4" fillId="2" borderId="5" xfId="1" applyNumberFormat="1" applyFont="1" applyFill="1" applyBorder="1" applyAlignment="1">
      <alignment horizontal="center" vertical="center" wrapText="1"/>
    </xf>
    <xf numFmtId="9" fontId="4" fillId="2" borderId="5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9" fontId="4" fillId="3" borderId="5" xfId="1" applyNumberFormat="1" applyFont="1" applyFill="1" applyBorder="1" applyAlignment="1">
      <alignment horizontal="center" vertical="center" wrapText="1"/>
    </xf>
    <xf numFmtId="164" fontId="4" fillId="3" borderId="6" xfId="1" applyNumberFormat="1" applyFont="1" applyFill="1" applyBorder="1" applyAlignment="1">
      <alignment horizontal="center" vertical="center" wrapText="1"/>
    </xf>
    <xf numFmtId="9" fontId="4" fillId="0" borderId="9" xfId="1" applyNumberFormat="1" applyFont="1" applyBorder="1" applyAlignment="1">
      <alignment horizontal="center" vertical="center"/>
    </xf>
    <xf numFmtId="164" fontId="4" fillId="0" borderId="10" xfId="1" applyNumberFormat="1" applyFont="1" applyBorder="1" applyAlignment="1">
      <alignment horizontal="center" vertical="center"/>
    </xf>
    <xf numFmtId="9" fontId="4" fillId="0" borderId="13" xfId="1" applyNumberFormat="1" applyFont="1" applyBorder="1" applyAlignment="1">
      <alignment horizontal="center" vertical="center"/>
    </xf>
    <xf numFmtId="164" fontId="4" fillId="0" borderId="14" xfId="1" applyNumberFormat="1" applyFont="1" applyBorder="1" applyAlignment="1">
      <alignment horizontal="center" vertical="center"/>
    </xf>
    <xf numFmtId="9" fontId="4" fillId="0" borderId="0" xfId="0" applyNumberFormat="1" applyFont="1"/>
    <xf numFmtId="9" fontId="4" fillId="0" borderId="0" xfId="0" applyNumberFormat="1" applyFont="1" applyAlignment="1">
      <alignment horizontal="center" vertical="center"/>
    </xf>
    <xf numFmtId="164" fontId="5" fillId="4" borderId="16" xfId="1" applyNumberFormat="1" applyFont="1" applyFill="1" applyBorder="1" applyAlignment="1">
      <alignment horizontal="center" vertical="center"/>
    </xf>
    <xf numFmtId="164" fontId="4" fillId="2" borderId="18" xfId="1" applyNumberFormat="1" applyFont="1" applyFill="1" applyBorder="1" applyAlignment="1">
      <alignment horizontal="center" vertical="center" wrapText="1"/>
    </xf>
    <xf numFmtId="9" fontId="4" fillId="2" borderId="18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9" fontId="4" fillId="3" borderId="18" xfId="1" applyNumberFormat="1" applyFont="1" applyFill="1" applyBorder="1" applyAlignment="1">
      <alignment horizontal="center" vertical="center" wrapText="1"/>
    </xf>
    <xf numFmtId="164" fontId="4" fillId="3" borderId="19" xfId="1" applyNumberFormat="1" applyFont="1" applyFill="1" applyBorder="1" applyAlignment="1">
      <alignment horizontal="center" vertical="center" wrapText="1"/>
    </xf>
    <xf numFmtId="9" fontId="4" fillId="0" borderId="22" xfId="1" applyNumberFormat="1" applyFont="1" applyBorder="1" applyAlignment="1">
      <alignment horizontal="center" vertical="center"/>
    </xf>
    <xf numFmtId="164" fontId="4" fillId="0" borderId="24" xfId="1" applyNumberFormat="1" applyFont="1" applyBorder="1" applyAlignment="1">
      <alignment horizontal="center" vertical="center"/>
    </xf>
    <xf numFmtId="164" fontId="4" fillId="2" borderId="9" xfId="1" applyNumberFormat="1" applyFont="1" applyFill="1" applyBorder="1" applyAlignment="1">
      <alignment horizontal="center" vertical="center" wrapText="1"/>
    </xf>
    <xf numFmtId="9" fontId="4" fillId="2" borderId="9" xfId="1" applyNumberFormat="1" applyFont="1" applyFill="1" applyBorder="1" applyAlignment="1">
      <alignment horizontal="center" vertical="center" wrapText="1"/>
    </xf>
    <xf numFmtId="164" fontId="4" fillId="3" borderId="9" xfId="1" applyNumberFormat="1" applyFont="1" applyFill="1" applyBorder="1" applyAlignment="1">
      <alignment horizontal="center" vertical="center" wrapText="1"/>
    </xf>
    <xf numFmtId="9" fontId="4" fillId="3" borderId="9" xfId="1" applyNumberFormat="1" applyFont="1" applyFill="1" applyBorder="1" applyAlignment="1">
      <alignment horizontal="center" vertical="center" wrapText="1"/>
    </xf>
    <xf numFmtId="164" fontId="4" fillId="3" borderId="10" xfId="1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9" fontId="4" fillId="5" borderId="22" xfId="1" applyNumberFormat="1" applyFont="1" applyFill="1" applyBorder="1" applyAlignment="1">
      <alignment horizontal="center" vertical="center"/>
    </xf>
    <xf numFmtId="164" fontId="4" fillId="5" borderId="24" xfId="1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9" fontId="4" fillId="5" borderId="13" xfId="1" applyNumberFormat="1" applyFont="1" applyFill="1" applyBorder="1" applyAlignment="1">
      <alignment horizontal="center" vertical="center"/>
    </xf>
    <xf numFmtId="164" fontId="4" fillId="5" borderId="14" xfId="1" applyNumberFormat="1" applyFont="1" applyFill="1" applyBorder="1" applyAlignment="1">
      <alignment horizontal="center" vertical="center"/>
    </xf>
    <xf numFmtId="0" fontId="6" fillId="0" borderId="21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64" fontId="4" fillId="0" borderId="0" xfId="0" applyNumberFormat="1" applyFont="1"/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</cellXfs>
  <cellStyles count="4">
    <cellStyle name="Normalny" xfId="0" builtinId="0"/>
    <cellStyle name="Normalny 2" xfId="1" xr:uid="{E42E396D-8BCE-45EB-B98D-64862359F221}"/>
    <cellStyle name="Normalny 3" xfId="2" xr:uid="{C120BBCE-FF1D-4D4E-843B-4BB0CAA7CC53}"/>
    <cellStyle name="Normalny 5" xfId="3" xr:uid="{E847CF05-84BD-4AFA-B82E-77961FC05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29229-BED6-43B3-92C6-454D4417F852}">
  <sheetPr>
    <pageSetUpPr fitToPage="1"/>
  </sheetPr>
  <dimension ref="A1:Q71"/>
  <sheetViews>
    <sheetView tabSelected="1" view="pageLayout" topLeftCell="A35" zoomScaleNormal="100" workbookViewId="0">
      <selection activeCell="V38" sqref="V38"/>
    </sheetView>
  </sheetViews>
  <sheetFormatPr defaultRowHeight="12.75"/>
  <cols>
    <col min="1" max="1" width="9.140625" style="42"/>
    <col min="2" max="2" width="12.7109375" style="42" customWidth="1"/>
    <col min="3" max="3" width="9.140625" style="42"/>
    <col min="4" max="4" width="10.7109375" style="42" customWidth="1"/>
    <col min="5" max="5" width="10.42578125" style="42" customWidth="1"/>
    <col min="6" max="16384" width="9.140625" style="42"/>
  </cols>
  <sheetData>
    <row r="1" spans="1:17" ht="13.5" thickBot="1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ht="39" thickBot="1">
      <c r="A2" s="1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43" t="s">
        <v>6</v>
      </c>
      <c r="G2" s="44" t="s">
        <v>7</v>
      </c>
      <c r="H2" s="43" t="s">
        <v>8</v>
      </c>
      <c r="I2" s="43" t="s">
        <v>9</v>
      </c>
      <c r="J2" s="43" t="s">
        <v>10</v>
      </c>
      <c r="K2" s="44" t="s">
        <v>7</v>
      </c>
      <c r="L2" s="43" t="s">
        <v>8</v>
      </c>
      <c r="M2" s="43" t="s">
        <v>11</v>
      </c>
      <c r="N2" s="45" t="s">
        <v>12</v>
      </c>
      <c r="O2" s="46" t="s">
        <v>7</v>
      </c>
      <c r="P2" s="45" t="s">
        <v>8</v>
      </c>
      <c r="Q2" s="47" t="s">
        <v>13</v>
      </c>
    </row>
    <row r="3" spans="1:17" ht="76.5">
      <c r="A3" s="4" t="s">
        <v>14</v>
      </c>
      <c r="B3" s="5" t="s">
        <v>15</v>
      </c>
      <c r="C3" s="6" t="s">
        <v>16</v>
      </c>
      <c r="D3" s="7">
        <v>2023</v>
      </c>
      <c r="E3" s="8" t="s">
        <v>17</v>
      </c>
      <c r="F3" s="9">
        <v>0</v>
      </c>
      <c r="G3" s="48"/>
      <c r="H3" s="9">
        <f>F3*G3</f>
        <v>0</v>
      </c>
      <c r="I3" s="9">
        <f>SUM(F3+H3)</f>
        <v>0</v>
      </c>
      <c r="J3" s="9">
        <f>F3*2</f>
        <v>0</v>
      </c>
      <c r="K3" s="48"/>
      <c r="L3" s="9">
        <f>J3*K3</f>
        <v>0</v>
      </c>
      <c r="M3" s="9">
        <f>J3+L3</f>
        <v>0</v>
      </c>
      <c r="N3" s="9">
        <v>0</v>
      </c>
      <c r="O3" s="48"/>
      <c r="P3" s="9">
        <f>N3*O3</f>
        <v>0</v>
      </c>
      <c r="Q3" s="49">
        <f>N3+P3</f>
        <v>0</v>
      </c>
    </row>
    <row r="4" spans="1:17" ht="51.75" thickBot="1">
      <c r="A4" s="10" t="s">
        <v>18</v>
      </c>
      <c r="B4" s="11" t="s">
        <v>19</v>
      </c>
      <c r="C4" s="12" t="s">
        <v>20</v>
      </c>
      <c r="D4" s="13">
        <v>2023</v>
      </c>
      <c r="E4" s="14" t="s">
        <v>17</v>
      </c>
      <c r="F4" s="15">
        <v>0</v>
      </c>
      <c r="G4" s="50"/>
      <c r="H4" s="15">
        <f>F4*G4</f>
        <v>0</v>
      </c>
      <c r="I4" s="15">
        <f>SUM(F4+H4)</f>
        <v>0</v>
      </c>
      <c r="J4" s="15">
        <f>F4*2</f>
        <v>0</v>
      </c>
      <c r="K4" s="50"/>
      <c r="L4" s="15">
        <f>J4*K4</f>
        <v>0</v>
      </c>
      <c r="M4" s="15">
        <f>J4+L4</f>
        <v>0</v>
      </c>
      <c r="N4" s="15">
        <v>0</v>
      </c>
      <c r="O4" s="50"/>
      <c r="P4" s="15">
        <f>N4*O4</f>
        <v>0</v>
      </c>
      <c r="Q4" s="51">
        <f>N4+P4</f>
        <v>0</v>
      </c>
    </row>
    <row r="5" spans="1:17" ht="13.5" thickBot="1">
      <c r="A5" s="16"/>
      <c r="B5" s="17"/>
      <c r="C5" s="16"/>
      <c r="D5" s="16"/>
      <c r="E5" s="18" t="s">
        <v>21</v>
      </c>
      <c r="F5" s="19">
        <f>SUM(F3:F4)</f>
        <v>0</v>
      </c>
      <c r="G5" s="52"/>
      <c r="H5" s="19">
        <f>SUM(H3:H4)</f>
        <v>0</v>
      </c>
      <c r="I5" s="19">
        <f>SUM(I3:I4)</f>
        <v>0</v>
      </c>
      <c r="J5" s="19">
        <f>SUM(J3:J4)</f>
        <v>0</v>
      </c>
      <c r="K5" s="53"/>
      <c r="L5" s="19">
        <f>SUM(L3:L4)</f>
        <v>0</v>
      </c>
      <c r="M5" s="54">
        <f>SUM(M3:M4)</f>
        <v>0</v>
      </c>
      <c r="N5" s="19">
        <f>SUM(N3:N4)</f>
        <v>0</v>
      </c>
      <c r="O5" s="52"/>
      <c r="P5" s="19">
        <f>SUM(P3:P4)</f>
        <v>0</v>
      </c>
      <c r="Q5" s="54">
        <f>SUM(Q3:Q4)</f>
        <v>0</v>
      </c>
    </row>
    <row r="6" spans="1:17" ht="13.5" thickBot="1"/>
    <row r="7" spans="1:17" ht="13.5" thickBot="1">
      <c r="A7" s="84" t="s">
        <v>22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6"/>
    </row>
    <row r="8" spans="1:17" ht="38.25">
      <c r="A8" s="20" t="s">
        <v>1</v>
      </c>
      <c r="B8" s="21" t="s">
        <v>2</v>
      </c>
      <c r="C8" s="22" t="s">
        <v>3</v>
      </c>
      <c r="D8" s="22" t="s">
        <v>4</v>
      </c>
      <c r="E8" s="21" t="s">
        <v>5</v>
      </c>
      <c r="F8" s="55" t="s">
        <v>6</v>
      </c>
      <c r="G8" s="56" t="s">
        <v>7</v>
      </c>
      <c r="H8" s="55" t="s">
        <v>8</v>
      </c>
      <c r="I8" s="55" t="s">
        <v>9</v>
      </c>
      <c r="J8" s="55" t="s">
        <v>10</v>
      </c>
      <c r="K8" s="56" t="s">
        <v>7</v>
      </c>
      <c r="L8" s="55" t="s">
        <v>8</v>
      </c>
      <c r="M8" s="55" t="s">
        <v>11</v>
      </c>
      <c r="N8" s="57" t="s">
        <v>12</v>
      </c>
      <c r="O8" s="58" t="s">
        <v>7</v>
      </c>
      <c r="P8" s="57" t="s">
        <v>8</v>
      </c>
      <c r="Q8" s="59" t="s">
        <v>13</v>
      </c>
    </row>
    <row r="9" spans="1:17" ht="51">
      <c r="A9" s="23" t="s">
        <v>14</v>
      </c>
      <c r="B9" s="24" t="s">
        <v>23</v>
      </c>
      <c r="C9" s="25" t="s">
        <v>24</v>
      </c>
      <c r="D9" s="26">
        <v>2020</v>
      </c>
      <c r="E9" s="27" t="s">
        <v>17</v>
      </c>
      <c r="F9" s="28">
        <v>0</v>
      </c>
      <c r="G9" s="60"/>
      <c r="H9" s="28">
        <f t="shared" ref="H9:H16" si="0">F9*G9</f>
        <v>0</v>
      </c>
      <c r="I9" s="28">
        <f t="shared" ref="I9:I16" si="1">SUM(F9+H9)</f>
        <v>0</v>
      </c>
      <c r="J9" s="28">
        <f t="shared" ref="J9:J16" si="2">F9*2</f>
        <v>0</v>
      </c>
      <c r="K9" s="60"/>
      <c r="L9" s="28">
        <f t="shared" ref="L9:M16" si="3">H9*2</f>
        <v>0</v>
      </c>
      <c r="M9" s="28">
        <f t="shared" si="3"/>
        <v>0</v>
      </c>
      <c r="N9" s="37">
        <v>0</v>
      </c>
      <c r="O9" s="60"/>
      <c r="P9" s="37">
        <f>N9*O9</f>
        <v>0</v>
      </c>
      <c r="Q9" s="61">
        <f>SUM(N9+P9)</f>
        <v>0</v>
      </c>
    </row>
    <row r="10" spans="1:17" ht="51">
      <c r="A10" s="23" t="s">
        <v>18</v>
      </c>
      <c r="B10" s="24" t="s">
        <v>25</v>
      </c>
      <c r="C10" s="25" t="s">
        <v>26</v>
      </c>
      <c r="D10" s="26">
        <v>2020</v>
      </c>
      <c r="E10" s="27" t="s">
        <v>17</v>
      </c>
      <c r="F10" s="28">
        <v>0</v>
      </c>
      <c r="G10" s="60"/>
      <c r="H10" s="28">
        <f t="shared" si="0"/>
        <v>0</v>
      </c>
      <c r="I10" s="28">
        <f t="shared" si="1"/>
        <v>0</v>
      </c>
      <c r="J10" s="28">
        <f t="shared" si="2"/>
        <v>0</v>
      </c>
      <c r="K10" s="60"/>
      <c r="L10" s="28">
        <f t="shared" si="3"/>
        <v>0</v>
      </c>
      <c r="M10" s="28">
        <f t="shared" si="3"/>
        <v>0</v>
      </c>
      <c r="N10" s="37">
        <v>0</v>
      </c>
      <c r="O10" s="60"/>
      <c r="P10" s="37">
        <f t="shared" ref="P10:P16" si="4">N10*O10</f>
        <v>0</v>
      </c>
      <c r="Q10" s="61">
        <f t="shared" ref="Q10:Q16" si="5">SUM(N10+P10)</f>
        <v>0</v>
      </c>
    </row>
    <row r="11" spans="1:17" ht="51">
      <c r="A11" s="23" t="s">
        <v>27</v>
      </c>
      <c r="B11" s="24" t="s">
        <v>25</v>
      </c>
      <c r="C11" s="25" t="s">
        <v>28</v>
      </c>
      <c r="D11" s="26">
        <v>2020</v>
      </c>
      <c r="E11" s="27" t="s">
        <v>17</v>
      </c>
      <c r="F11" s="28">
        <v>0</v>
      </c>
      <c r="G11" s="60"/>
      <c r="H11" s="28">
        <f t="shared" si="0"/>
        <v>0</v>
      </c>
      <c r="I11" s="28">
        <f t="shared" si="1"/>
        <v>0</v>
      </c>
      <c r="J11" s="28">
        <f t="shared" si="2"/>
        <v>0</v>
      </c>
      <c r="K11" s="60"/>
      <c r="L11" s="28">
        <f t="shared" si="3"/>
        <v>0</v>
      </c>
      <c r="M11" s="28">
        <f t="shared" si="3"/>
        <v>0</v>
      </c>
      <c r="N11" s="37">
        <v>0</v>
      </c>
      <c r="O11" s="60"/>
      <c r="P11" s="37">
        <f t="shared" si="4"/>
        <v>0</v>
      </c>
      <c r="Q11" s="61">
        <f t="shared" si="5"/>
        <v>0</v>
      </c>
    </row>
    <row r="12" spans="1:17" ht="51">
      <c r="A12" s="26" t="s">
        <v>29</v>
      </c>
      <c r="B12" s="24" t="s">
        <v>25</v>
      </c>
      <c r="C12" s="25" t="s">
        <v>30</v>
      </c>
      <c r="D12" s="26">
        <v>2021</v>
      </c>
      <c r="E12" s="27" t="s">
        <v>17</v>
      </c>
      <c r="F12" s="28">
        <v>0</v>
      </c>
      <c r="G12" s="60"/>
      <c r="H12" s="28">
        <f t="shared" si="0"/>
        <v>0</v>
      </c>
      <c r="I12" s="28">
        <f t="shared" si="1"/>
        <v>0</v>
      </c>
      <c r="J12" s="28">
        <f t="shared" si="2"/>
        <v>0</v>
      </c>
      <c r="K12" s="60"/>
      <c r="L12" s="28">
        <f t="shared" si="3"/>
        <v>0</v>
      </c>
      <c r="M12" s="28">
        <f t="shared" si="3"/>
        <v>0</v>
      </c>
      <c r="N12" s="37">
        <v>0</v>
      </c>
      <c r="O12" s="60"/>
      <c r="P12" s="37">
        <f t="shared" si="4"/>
        <v>0</v>
      </c>
      <c r="Q12" s="61">
        <f t="shared" si="5"/>
        <v>0</v>
      </c>
    </row>
    <row r="13" spans="1:17" ht="51">
      <c r="A13" s="26" t="s">
        <v>31</v>
      </c>
      <c r="B13" s="24" t="s">
        <v>25</v>
      </c>
      <c r="C13" s="25" t="s">
        <v>32</v>
      </c>
      <c r="D13" s="26">
        <v>2021</v>
      </c>
      <c r="E13" s="27" t="s">
        <v>17</v>
      </c>
      <c r="F13" s="28">
        <v>0</v>
      </c>
      <c r="G13" s="60"/>
      <c r="H13" s="28">
        <f t="shared" si="0"/>
        <v>0</v>
      </c>
      <c r="I13" s="28">
        <f t="shared" si="1"/>
        <v>0</v>
      </c>
      <c r="J13" s="28">
        <f t="shared" si="2"/>
        <v>0</v>
      </c>
      <c r="K13" s="60"/>
      <c r="L13" s="28">
        <f t="shared" si="3"/>
        <v>0</v>
      </c>
      <c r="M13" s="28">
        <f t="shared" si="3"/>
        <v>0</v>
      </c>
      <c r="N13" s="37">
        <v>0</v>
      </c>
      <c r="O13" s="60"/>
      <c r="P13" s="37">
        <f t="shared" si="4"/>
        <v>0</v>
      </c>
      <c r="Q13" s="61">
        <f t="shared" si="5"/>
        <v>0</v>
      </c>
    </row>
    <row r="14" spans="1:17" ht="51">
      <c r="A14" s="26" t="s">
        <v>33</v>
      </c>
      <c r="B14" s="24" t="s">
        <v>25</v>
      </c>
      <c r="C14" s="25" t="s">
        <v>34</v>
      </c>
      <c r="D14" s="26">
        <v>2021</v>
      </c>
      <c r="E14" s="27" t="s">
        <v>17</v>
      </c>
      <c r="F14" s="28">
        <v>0</v>
      </c>
      <c r="G14" s="60"/>
      <c r="H14" s="28">
        <f t="shared" si="0"/>
        <v>0</v>
      </c>
      <c r="I14" s="28">
        <f t="shared" si="1"/>
        <v>0</v>
      </c>
      <c r="J14" s="28">
        <f t="shared" si="2"/>
        <v>0</v>
      </c>
      <c r="K14" s="60"/>
      <c r="L14" s="28">
        <f t="shared" si="3"/>
        <v>0</v>
      </c>
      <c r="M14" s="28">
        <f t="shared" si="3"/>
        <v>0</v>
      </c>
      <c r="N14" s="37">
        <v>0</v>
      </c>
      <c r="O14" s="60"/>
      <c r="P14" s="37">
        <f t="shared" si="4"/>
        <v>0</v>
      </c>
      <c r="Q14" s="61">
        <f t="shared" si="5"/>
        <v>0</v>
      </c>
    </row>
    <row r="15" spans="1:17" ht="51">
      <c r="A15" s="26" t="s">
        <v>35</v>
      </c>
      <c r="B15" s="24" t="s">
        <v>25</v>
      </c>
      <c r="C15" s="25" t="s">
        <v>36</v>
      </c>
      <c r="D15" s="29">
        <v>2023</v>
      </c>
      <c r="E15" s="27" t="s">
        <v>17</v>
      </c>
      <c r="F15" s="28">
        <v>0</v>
      </c>
      <c r="G15" s="60"/>
      <c r="H15" s="28">
        <f t="shared" si="0"/>
        <v>0</v>
      </c>
      <c r="I15" s="28">
        <f t="shared" si="1"/>
        <v>0</v>
      </c>
      <c r="J15" s="28">
        <f t="shared" si="2"/>
        <v>0</v>
      </c>
      <c r="K15" s="60"/>
      <c r="L15" s="28">
        <f t="shared" si="3"/>
        <v>0</v>
      </c>
      <c r="M15" s="28">
        <f t="shared" si="3"/>
        <v>0</v>
      </c>
      <c r="N15" s="37">
        <v>0</v>
      </c>
      <c r="O15" s="60"/>
      <c r="P15" s="37">
        <f t="shared" si="4"/>
        <v>0</v>
      </c>
      <c r="Q15" s="61">
        <f t="shared" si="5"/>
        <v>0</v>
      </c>
    </row>
    <row r="16" spans="1:17" ht="51.75" thickBot="1">
      <c r="A16" s="30" t="s">
        <v>37</v>
      </c>
      <c r="B16" s="31" t="s">
        <v>38</v>
      </c>
      <c r="C16" s="32" t="s">
        <v>39</v>
      </c>
      <c r="D16" s="13">
        <v>2023</v>
      </c>
      <c r="E16" s="14" t="s">
        <v>17</v>
      </c>
      <c r="F16" s="28">
        <v>0</v>
      </c>
      <c r="G16" s="50"/>
      <c r="H16" s="15">
        <f t="shared" si="0"/>
        <v>0</v>
      </c>
      <c r="I16" s="15">
        <f t="shared" si="1"/>
        <v>0</v>
      </c>
      <c r="J16" s="15">
        <f t="shared" si="2"/>
        <v>0</v>
      </c>
      <c r="K16" s="50"/>
      <c r="L16" s="15">
        <f t="shared" si="3"/>
        <v>0</v>
      </c>
      <c r="M16" s="15">
        <f t="shared" si="3"/>
        <v>0</v>
      </c>
      <c r="N16" s="28">
        <v>0</v>
      </c>
      <c r="O16" s="50"/>
      <c r="P16" s="15">
        <f t="shared" si="4"/>
        <v>0</v>
      </c>
      <c r="Q16" s="51">
        <f t="shared" si="5"/>
        <v>0</v>
      </c>
    </row>
    <row r="17" spans="1:17" ht="13.5" thickBot="1">
      <c r="A17" s="16"/>
      <c r="B17" s="17"/>
      <c r="C17" s="16"/>
      <c r="D17" s="16"/>
      <c r="E17" s="18" t="s">
        <v>21</v>
      </c>
      <c r="F17" s="33">
        <f>SUM(F9:F16)</f>
        <v>0</v>
      </c>
      <c r="G17" s="52"/>
      <c r="H17" s="19">
        <f>SUM(H9:H16)</f>
        <v>0</v>
      </c>
      <c r="I17" s="19">
        <f>SUM(I9:I16)</f>
        <v>0</v>
      </c>
      <c r="J17" s="19">
        <f>SUM(J9:J16)</f>
        <v>0</v>
      </c>
      <c r="K17" s="52"/>
      <c r="L17" s="19">
        <f>SUM(L9:L16)</f>
        <v>0</v>
      </c>
      <c r="M17" s="54">
        <f>SUM(M9:M16)</f>
        <v>0</v>
      </c>
      <c r="N17" s="33">
        <f>SUM(N9:N16)</f>
        <v>0</v>
      </c>
      <c r="O17" s="52"/>
      <c r="P17" s="19">
        <f>SUM(P9:P16)</f>
        <v>0</v>
      </c>
      <c r="Q17" s="54">
        <f>SUM(Q9:Q16)</f>
        <v>0</v>
      </c>
    </row>
    <row r="18" spans="1:17" ht="13.5" thickBot="1"/>
    <row r="19" spans="1:17" ht="13.5" thickBot="1">
      <c r="A19" s="84" t="s">
        <v>40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/>
    </row>
    <row r="20" spans="1:17" ht="38.25">
      <c r="A20" s="34" t="s">
        <v>1</v>
      </c>
      <c r="B20" s="35" t="s">
        <v>2</v>
      </c>
      <c r="C20" s="36" t="s">
        <v>3</v>
      </c>
      <c r="D20" s="36" t="s">
        <v>4</v>
      </c>
      <c r="E20" s="35" t="s">
        <v>5</v>
      </c>
      <c r="F20" s="62" t="s">
        <v>6</v>
      </c>
      <c r="G20" s="63" t="s">
        <v>7</v>
      </c>
      <c r="H20" s="62" t="s">
        <v>8</v>
      </c>
      <c r="I20" s="62" t="s">
        <v>9</v>
      </c>
      <c r="J20" s="62" t="s">
        <v>10</v>
      </c>
      <c r="K20" s="63" t="s">
        <v>7</v>
      </c>
      <c r="L20" s="62" t="s">
        <v>8</v>
      </c>
      <c r="M20" s="62" t="s">
        <v>11</v>
      </c>
      <c r="N20" s="64" t="s">
        <v>12</v>
      </c>
      <c r="O20" s="65" t="s">
        <v>7</v>
      </c>
      <c r="P20" s="64" t="s">
        <v>8</v>
      </c>
      <c r="Q20" s="66" t="s">
        <v>13</v>
      </c>
    </row>
    <row r="21" spans="1:17" ht="26.25" thickBot="1">
      <c r="A21" s="10" t="s">
        <v>14</v>
      </c>
      <c r="B21" s="11" t="s">
        <v>41</v>
      </c>
      <c r="C21" s="12" t="s">
        <v>42</v>
      </c>
      <c r="D21" s="13">
        <v>2021</v>
      </c>
      <c r="E21" s="14" t="s">
        <v>17</v>
      </c>
      <c r="F21" s="15">
        <v>0</v>
      </c>
      <c r="G21" s="50"/>
      <c r="H21" s="15">
        <f>F21*G21</f>
        <v>0</v>
      </c>
      <c r="I21" s="15">
        <f>SUM(F21+H21)</f>
        <v>0</v>
      </c>
      <c r="J21" s="15">
        <f>F21*2</f>
        <v>0</v>
      </c>
      <c r="K21" s="50"/>
      <c r="L21" s="15">
        <f>J21*K21</f>
        <v>0</v>
      </c>
      <c r="M21" s="15">
        <f>J21+L21</f>
        <v>0</v>
      </c>
      <c r="N21" s="15">
        <v>0</v>
      </c>
      <c r="O21" s="50"/>
      <c r="P21" s="15">
        <f>N21*O21</f>
        <v>0</v>
      </c>
      <c r="Q21" s="51">
        <f>N21+P21</f>
        <v>0</v>
      </c>
    </row>
    <row r="22" spans="1:17" ht="13.5" thickBot="1">
      <c r="A22" s="16"/>
      <c r="B22" s="17"/>
      <c r="C22" s="16"/>
      <c r="D22" s="16"/>
      <c r="E22" s="18" t="s">
        <v>21</v>
      </c>
      <c r="F22" s="19">
        <f>SUM(F20:F21)</f>
        <v>0</v>
      </c>
      <c r="G22" s="52"/>
      <c r="H22" s="19">
        <f>SUM(H20:H21)</f>
        <v>0</v>
      </c>
      <c r="I22" s="19">
        <f>SUM(I20:I21)</f>
        <v>0</v>
      </c>
      <c r="J22" s="19">
        <f>SUM(J20:J21)</f>
        <v>0</v>
      </c>
      <c r="K22" s="53"/>
      <c r="L22" s="19">
        <f>SUM(L20:L21)</f>
        <v>0</v>
      </c>
      <c r="M22" s="54">
        <f>SUM(M20:M21)</f>
        <v>0</v>
      </c>
      <c r="N22" s="19">
        <f>SUM(N20:N21)</f>
        <v>0</v>
      </c>
      <c r="O22" s="52"/>
      <c r="P22" s="19">
        <f>SUM(P20:P21)</f>
        <v>0</v>
      </c>
      <c r="Q22" s="54">
        <f>SUM(Q20:Q21)</f>
        <v>0</v>
      </c>
    </row>
    <row r="23" spans="1:17" ht="13.5" thickBot="1"/>
    <row r="24" spans="1:17" ht="13.5" thickBot="1">
      <c r="A24" s="84" t="s">
        <v>43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6"/>
    </row>
    <row r="25" spans="1:17" ht="43.5" customHeight="1" thickBot="1">
      <c r="A25" s="1" t="s">
        <v>1</v>
      </c>
      <c r="B25" s="2" t="s">
        <v>2</v>
      </c>
      <c r="C25" s="3" t="s">
        <v>3</v>
      </c>
      <c r="D25" s="3" t="s">
        <v>4</v>
      </c>
      <c r="E25" s="2" t="s">
        <v>5</v>
      </c>
      <c r="F25" s="43" t="s">
        <v>6</v>
      </c>
      <c r="G25" s="44" t="s">
        <v>7</v>
      </c>
      <c r="H25" s="43" t="s">
        <v>8</v>
      </c>
      <c r="I25" s="43" t="s">
        <v>9</v>
      </c>
      <c r="J25" s="43" t="s">
        <v>10</v>
      </c>
      <c r="K25" s="44" t="s">
        <v>7</v>
      </c>
      <c r="L25" s="43" t="s">
        <v>8</v>
      </c>
      <c r="M25" s="43" t="s">
        <v>11</v>
      </c>
      <c r="N25" s="45" t="s">
        <v>12</v>
      </c>
      <c r="O25" s="46" t="s">
        <v>7</v>
      </c>
      <c r="P25" s="45" t="s">
        <v>8</v>
      </c>
      <c r="Q25" s="47" t="s">
        <v>13</v>
      </c>
    </row>
    <row r="26" spans="1:17" ht="38.25">
      <c r="A26" s="4" t="s">
        <v>14</v>
      </c>
      <c r="B26" s="5" t="s">
        <v>44</v>
      </c>
      <c r="C26" s="5">
        <v>569633</v>
      </c>
      <c r="D26" s="67">
        <v>2020</v>
      </c>
      <c r="E26" s="8" t="s">
        <v>45</v>
      </c>
      <c r="F26" s="9">
        <v>0</v>
      </c>
      <c r="G26" s="48"/>
      <c r="H26" s="9">
        <f>F26*G26</f>
        <v>0</v>
      </c>
      <c r="I26" s="9">
        <f>SUM(F26+H26)</f>
        <v>0</v>
      </c>
      <c r="J26" s="9">
        <f>F26*2</f>
        <v>0</v>
      </c>
      <c r="K26" s="48"/>
      <c r="L26" s="9">
        <f>J26*K26</f>
        <v>0</v>
      </c>
      <c r="M26" s="9">
        <f>J26+L26</f>
        <v>0</v>
      </c>
      <c r="N26" s="9">
        <v>0</v>
      </c>
      <c r="O26" s="48"/>
      <c r="P26" s="9">
        <f>N26*O26</f>
        <v>0</v>
      </c>
      <c r="Q26" s="49">
        <f>N26+P26</f>
        <v>0</v>
      </c>
    </row>
    <row r="27" spans="1:17" ht="38.25">
      <c r="A27" s="23" t="s">
        <v>18</v>
      </c>
      <c r="B27" s="24" t="s">
        <v>44</v>
      </c>
      <c r="C27" s="68" t="s">
        <v>46</v>
      </c>
      <c r="D27" s="68">
        <v>2020</v>
      </c>
      <c r="E27" s="27" t="s">
        <v>45</v>
      </c>
      <c r="F27" s="37">
        <v>0</v>
      </c>
      <c r="G27" s="60"/>
      <c r="H27" s="37">
        <f t="shared" ref="H27:H36" si="6">F27*G27</f>
        <v>0</v>
      </c>
      <c r="I27" s="37">
        <f t="shared" ref="I27:I36" si="7">SUM(F27+H27)</f>
        <v>0</v>
      </c>
      <c r="J27" s="37">
        <f t="shared" ref="J27:J36" si="8">F27*2</f>
        <v>0</v>
      </c>
      <c r="K27" s="60"/>
      <c r="L27" s="37">
        <f t="shared" ref="L27:L36" si="9">J27*K27</f>
        <v>0</v>
      </c>
      <c r="M27" s="37">
        <f t="shared" ref="M27:M36" si="10">J27+L27</f>
        <v>0</v>
      </c>
      <c r="N27" s="37">
        <v>0</v>
      </c>
      <c r="O27" s="60"/>
      <c r="P27" s="37">
        <f t="shared" ref="P27:P36" si="11">N27*O27</f>
        <v>0</v>
      </c>
      <c r="Q27" s="61">
        <f t="shared" ref="Q27:Q36" si="12">N27+P27</f>
        <v>0</v>
      </c>
    </row>
    <row r="28" spans="1:17" ht="38.25">
      <c r="A28" s="23" t="s">
        <v>27</v>
      </c>
      <c r="B28" s="24" t="s">
        <v>44</v>
      </c>
      <c r="C28" s="68" t="s">
        <v>47</v>
      </c>
      <c r="D28" s="69">
        <v>2020</v>
      </c>
      <c r="E28" s="27" t="s">
        <v>45</v>
      </c>
      <c r="F28" s="37">
        <v>0</v>
      </c>
      <c r="G28" s="60"/>
      <c r="H28" s="37">
        <f t="shared" si="6"/>
        <v>0</v>
      </c>
      <c r="I28" s="37">
        <f t="shared" si="7"/>
        <v>0</v>
      </c>
      <c r="J28" s="37">
        <f t="shared" si="8"/>
        <v>0</v>
      </c>
      <c r="K28" s="60"/>
      <c r="L28" s="37">
        <f t="shared" si="9"/>
        <v>0</v>
      </c>
      <c r="M28" s="37">
        <f t="shared" si="10"/>
        <v>0</v>
      </c>
      <c r="N28" s="37">
        <v>0</v>
      </c>
      <c r="O28" s="60"/>
      <c r="P28" s="37">
        <f t="shared" si="11"/>
        <v>0</v>
      </c>
      <c r="Q28" s="61">
        <f t="shared" si="12"/>
        <v>0</v>
      </c>
    </row>
    <row r="29" spans="1:17" ht="38.25">
      <c r="A29" s="23" t="s">
        <v>29</v>
      </c>
      <c r="B29" s="24" t="s">
        <v>44</v>
      </c>
      <c r="C29" s="68" t="s">
        <v>48</v>
      </c>
      <c r="D29" s="68">
        <v>2020</v>
      </c>
      <c r="E29" s="27" t="s">
        <v>45</v>
      </c>
      <c r="F29" s="37">
        <v>0</v>
      </c>
      <c r="G29" s="60"/>
      <c r="H29" s="37">
        <f t="shared" si="6"/>
        <v>0</v>
      </c>
      <c r="I29" s="37">
        <f t="shared" si="7"/>
        <v>0</v>
      </c>
      <c r="J29" s="37">
        <f t="shared" si="8"/>
        <v>0</v>
      </c>
      <c r="K29" s="60"/>
      <c r="L29" s="37">
        <f t="shared" si="9"/>
        <v>0</v>
      </c>
      <c r="M29" s="37">
        <f t="shared" si="10"/>
        <v>0</v>
      </c>
      <c r="N29" s="37">
        <v>0</v>
      </c>
      <c r="O29" s="60"/>
      <c r="P29" s="37">
        <f t="shared" si="11"/>
        <v>0</v>
      </c>
      <c r="Q29" s="61">
        <f t="shared" si="12"/>
        <v>0</v>
      </c>
    </row>
    <row r="30" spans="1:17" ht="38.25">
      <c r="A30" s="23" t="s">
        <v>31</v>
      </c>
      <c r="B30" s="80" t="s">
        <v>49</v>
      </c>
      <c r="C30" s="68" t="s">
        <v>50</v>
      </c>
      <c r="D30" s="69">
        <v>2020</v>
      </c>
      <c r="E30" s="27" t="s">
        <v>45</v>
      </c>
      <c r="F30" s="37">
        <v>0</v>
      </c>
      <c r="G30" s="60"/>
      <c r="H30" s="37">
        <f t="shared" si="6"/>
        <v>0</v>
      </c>
      <c r="I30" s="37">
        <f t="shared" si="7"/>
        <v>0</v>
      </c>
      <c r="J30" s="37">
        <f t="shared" si="8"/>
        <v>0</v>
      </c>
      <c r="K30" s="60"/>
      <c r="L30" s="37">
        <f t="shared" si="9"/>
        <v>0</v>
      </c>
      <c r="M30" s="37">
        <f t="shared" si="10"/>
        <v>0</v>
      </c>
      <c r="N30" s="37">
        <v>0</v>
      </c>
      <c r="O30" s="60"/>
      <c r="P30" s="37">
        <f t="shared" si="11"/>
        <v>0</v>
      </c>
      <c r="Q30" s="61">
        <f t="shared" si="12"/>
        <v>0</v>
      </c>
    </row>
    <row r="31" spans="1:17" ht="38.25">
      <c r="A31" s="23" t="s">
        <v>33</v>
      </c>
      <c r="B31" s="80" t="s">
        <v>49</v>
      </c>
      <c r="C31" s="68" t="s">
        <v>51</v>
      </c>
      <c r="D31" s="68">
        <v>2020</v>
      </c>
      <c r="E31" s="27" t="s">
        <v>45</v>
      </c>
      <c r="F31" s="37">
        <v>0</v>
      </c>
      <c r="G31" s="60"/>
      <c r="H31" s="37">
        <f t="shared" si="6"/>
        <v>0</v>
      </c>
      <c r="I31" s="37">
        <f t="shared" si="7"/>
        <v>0</v>
      </c>
      <c r="J31" s="37">
        <f t="shared" si="8"/>
        <v>0</v>
      </c>
      <c r="K31" s="60"/>
      <c r="L31" s="37">
        <f t="shared" si="9"/>
        <v>0</v>
      </c>
      <c r="M31" s="37">
        <f t="shared" si="10"/>
        <v>0</v>
      </c>
      <c r="N31" s="37">
        <v>0</v>
      </c>
      <c r="O31" s="60"/>
      <c r="P31" s="37">
        <f t="shared" si="11"/>
        <v>0</v>
      </c>
      <c r="Q31" s="61">
        <f t="shared" si="12"/>
        <v>0</v>
      </c>
    </row>
    <row r="32" spans="1:17" ht="38.25">
      <c r="A32" s="23" t="s">
        <v>35</v>
      </c>
      <c r="B32" s="80" t="s">
        <v>49</v>
      </c>
      <c r="C32" s="68" t="s">
        <v>52</v>
      </c>
      <c r="D32" s="69">
        <v>2020</v>
      </c>
      <c r="E32" s="27" t="s">
        <v>45</v>
      </c>
      <c r="F32" s="37">
        <v>0</v>
      </c>
      <c r="G32" s="60"/>
      <c r="H32" s="37">
        <f t="shared" si="6"/>
        <v>0</v>
      </c>
      <c r="I32" s="37">
        <f t="shared" si="7"/>
        <v>0</v>
      </c>
      <c r="J32" s="37">
        <f t="shared" si="8"/>
        <v>0</v>
      </c>
      <c r="K32" s="60"/>
      <c r="L32" s="37">
        <f t="shared" si="9"/>
        <v>0</v>
      </c>
      <c r="M32" s="37">
        <f t="shared" si="10"/>
        <v>0</v>
      </c>
      <c r="N32" s="37">
        <v>0</v>
      </c>
      <c r="O32" s="60"/>
      <c r="P32" s="37">
        <f t="shared" si="11"/>
        <v>0</v>
      </c>
      <c r="Q32" s="61">
        <f t="shared" si="12"/>
        <v>0</v>
      </c>
    </row>
    <row r="33" spans="1:17" ht="38.25">
      <c r="A33" s="23" t="s">
        <v>37</v>
      </c>
      <c r="B33" s="24" t="s">
        <v>44</v>
      </c>
      <c r="C33" s="68" t="s">
        <v>53</v>
      </c>
      <c r="D33" s="68">
        <v>2020</v>
      </c>
      <c r="E33" s="27" t="s">
        <v>45</v>
      </c>
      <c r="F33" s="37">
        <v>0</v>
      </c>
      <c r="G33" s="60"/>
      <c r="H33" s="37">
        <f t="shared" si="6"/>
        <v>0</v>
      </c>
      <c r="I33" s="37">
        <f t="shared" si="7"/>
        <v>0</v>
      </c>
      <c r="J33" s="37">
        <f t="shared" si="8"/>
        <v>0</v>
      </c>
      <c r="K33" s="60"/>
      <c r="L33" s="37">
        <f t="shared" si="9"/>
        <v>0</v>
      </c>
      <c r="M33" s="37">
        <f t="shared" si="10"/>
        <v>0</v>
      </c>
      <c r="N33" s="37">
        <v>0</v>
      </c>
      <c r="O33" s="60"/>
      <c r="P33" s="37">
        <f t="shared" si="11"/>
        <v>0</v>
      </c>
      <c r="Q33" s="61">
        <f t="shared" si="12"/>
        <v>0</v>
      </c>
    </row>
    <row r="34" spans="1:17" ht="38.25">
      <c r="A34" s="23" t="s">
        <v>54</v>
      </c>
      <c r="B34" s="80" t="s">
        <v>49</v>
      </c>
      <c r="C34" s="68" t="s">
        <v>55</v>
      </c>
      <c r="D34" s="69">
        <v>2020</v>
      </c>
      <c r="E34" s="27" t="s">
        <v>45</v>
      </c>
      <c r="F34" s="37">
        <v>0</v>
      </c>
      <c r="G34" s="60"/>
      <c r="H34" s="37">
        <f t="shared" si="6"/>
        <v>0</v>
      </c>
      <c r="I34" s="37">
        <f t="shared" si="7"/>
        <v>0</v>
      </c>
      <c r="J34" s="37">
        <f t="shared" si="8"/>
        <v>0</v>
      </c>
      <c r="K34" s="60"/>
      <c r="L34" s="37">
        <f t="shared" si="9"/>
        <v>0</v>
      </c>
      <c r="M34" s="37">
        <f t="shared" si="10"/>
        <v>0</v>
      </c>
      <c r="N34" s="37">
        <v>0</v>
      </c>
      <c r="O34" s="60"/>
      <c r="P34" s="37">
        <f t="shared" si="11"/>
        <v>0</v>
      </c>
      <c r="Q34" s="61">
        <f t="shared" si="12"/>
        <v>0</v>
      </c>
    </row>
    <row r="35" spans="1:17" ht="38.25">
      <c r="A35" s="23" t="s">
        <v>56</v>
      </c>
      <c r="B35" s="80" t="s">
        <v>49</v>
      </c>
      <c r="C35" s="68" t="s">
        <v>57</v>
      </c>
      <c r="D35" s="68">
        <v>2020</v>
      </c>
      <c r="E35" s="27" t="s">
        <v>45</v>
      </c>
      <c r="F35" s="37">
        <v>0</v>
      </c>
      <c r="G35" s="60"/>
      <c r="H35" s="37">
        <f t="shared" si="6"/>
        <v>0</v>
      </c>
      <c r="I35" s="37">
        <f t="shared" si="7"/>
        <v>0</v>
      </c>
      <c r="J35" s="37">
        <f t="shared" si="8"/>
        <v>0</v>
      </c>
      <c r="K35" s="60"/>
      <c r="L35" s="37">
        <f t="shared" si="9"/>
        <v>0</v>
      </c>
      <c r="M35" s="37">
        <f t="shared" si="10"/>
        <v>0</v>
      </c>
      <c r="N35" s="37">
        <v>0</v>
      </c>
      <c r="O35" s="60"/>
      <c r="P35" s="37">
        <f t="shared" si="11"/>
        <v>0</v>
      </c>
      <c r="Q35" s="61">
        <f t="shared" si="12"/>
        <v>0</v>
      </c>
    </row>
    <row r="36" spans="1:17" ht="39" thickBot="1">
      <c r="A36" s="10" t="s">
        <v>58</v>
      </c>
      <c r="B36" s="11" t="s">
        <v>44</v>
      </c>
      <c r="C36" s="70" t="s">
        <v>59</v>
      </c>
      <c r="D36" s="71">
        <v>2020</v>
      </c>
      <c r="E36" s="14" t="s">
        <v>45</v>
      </c>
      <c r="F36" s="15">
        <v>0</v>
      </c>
      <c r="G36" s="50"/>
      <c r="H36" s="15">
        <f t="shared" si="6"/>
        <v>0</v>
      </c>
      <c r="I36" s="15">
        <f t="shared" si="7"/>
        <v>0</v>
      </c>
      <c r="J36" s="15">
        <f t="shared" si="8"/>
        <v>0</v>
      </c>
      <c r="K36" s="50"/>
      <c r="L36" s="15">
        <f t="shared" si="9"/>
        <v>0</v>
      </c>
      <c r="M36" s="15">
        <f t="shared" si="10"/>
        <v>0</v>
      </c>
      <c r="N36" s="15">
        <v>0</v>
      </c>
      <c r="O36" s="50"/>
      <c r="P36" s="15">
        <f t="shared" si="11"/>
        <v>0</v>
      </c>
      <c r="Q36" s="51">
        <f t="shared" si="12"/>
        <v>0</v>
      </c>
    </row>
    <row r="37" spans="1:17" ht="13.5" thickBot="1">
      <c r="A37" s="16"/>
      <c r="B37" s="17"/>
      <c r="C37" s="16"/>
      <c r="D37" s="16"/>
      <c r="E37" s="18" t="s">
        <v>21</v>
      </c>
      <c r="F37" s="19">
        <f>SUM(F26:F36)</f>
        <v>0</v>
      </c>
      <c r="G37" s="52"/>
      <c r="H37" s="19">
        <f>SUM(H26:H36)</f>
        <v>0</v>
      </c>
      <c r="I37" s="19">
        <f>SUM(I26:I36)</f>
        <v>0</v>
      </c>
      <c r="J37" s="19">
        <f>SUM(J26:J36)</f>
        <v>0</v>
      </c>
      <c r="K37" s="53"/>
      <c r="L37" s="19">
        <f>SUM(L26:L36)</f>
        <v>0</v>
      </c>
      <c r="M37" s="54">
        <f>SUM(M26:M36)</f>
        <v>0</v>
      </c>
      <c r="N37" s="19">
        <f>SUM(N26:N36)</f>
        <v>0</v>
      </c>
      <c r="O37" s="52"/>
      <c r="P37" s="19">
        <f>SUM(P26:P36)</f>
        <v>0</v>
      </c>
      <c r="Q37" s="54">
        <f>SUM(Q26:Q36)</f>
        <v>0</v>
      </c>
    </row>
    <row r="38" spans="1:17" ht="13.5" thickBot="1"/>
    <row r="39" spans="1:17" ht="13.5" thickBot="1">
      <c r="A39" s="84" t="s">
        <v>60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6"/>
    </row>
    <row r="40" spans="1:17" ht="38.25">
      <c r="A40" s="34" t="s">
        <v>1</v>
      </c>
      <c r="B40" s="35" t="s">
        <v>2</v>
      </c>
      <c r="C40" s="36" t="s">
        <v>3</v>
      </c>
      <c r="D40" s="36" t="s">
        <v>4</v>
      </c>
      <c r="E40" s="35" t="s">
        <v>5</v>
      </c>
      <c r="F40" s="62" t="s">
        <v>6</v>
      </c>
      <c r="G40" s="63" t="s">
        <v>7</v>
      </c>
      <c r="H40" s="62" t="s">
        <v>8</v>
      </c>
      <c r="I40" s="62" t="s">
        <v>9</v>
      </c>
      <c r="J40" s="62" t="s">
        <v>61</v>
      </c>
      <c r="K40" s="63" t="s">
        <v>7</v>
      </c>
      <c r="L40" s="62" t="s">
        <v>8</v>
      </c>
      <c r="M40" s="62" t="s">
        <v>62</v>
      </c>
      <c r="N40" s="64" t="s">
        <v>12</v>
      </c>
      <c r="O40" s="65" t="s">
        <v>7</v>
      </c>
      <c r="P40" s="64" t="s">
        <v>8</v>
      </c>
      <c r="Q40" s="66" t="s">
        <v>13</v>
      </c>
    </row>
    <row r="41" spans="1:17" ht="25.5">
      <c r="A41" s="23" t="s">
        <v>14</v>
      </c>
      <c r="B41" s="72" t="s">
        <v>63</v>
      </c>
      <c r="C41" s="73" t="s">
        <v>64</v>
      </c>
      <c r="D41" s="26">
        <v>2024</v>
      </c>
      <c r="E41" s="27" t="s">
        <v>17</v>
      </c>
      <c r="F41" s="37">
        <v>0</v>
      </c>
      <c r="G41" s="60"/>
      <c r="H41" s="37">
        <f>F41*G41</f>
        <v>0</v>
      </c>
      <c r="I41" s="37">
        <f>SUM(F41+H41)</f>
        <v>0</v>
      </c>
      <c r="J41" s="37">
        <f>F41*4</f>
        <v>0</v>
      </c>
      <c r="K41" s="60"/>
      <c r="L41" s="37">
        <f>J41*K41</f>
        <v>0</v>
      </c>
      <c r="M41" s="37">
        <f>J41+L41</f>
        <v>0</v>
      </c>
      <c r="N41" s="37">
        <v>0</v>
      </c>
      <c r="O41" s="60"/>
      <c r="P41" s="37">
        <f>N41*O41</f>
        <v>0</v>
      </c>
      <c r="Q41" s="61">
        <f>SUM(N41+P41)</f>
        <v>0</v>
      </c>
    </row>
    <row r="42" spans="1:17">
      <c r="A42" s="23" t="s">
        <v>65</v>
      </c>
      <c r="B42" s="72" t="s">
        <v>66</v>
      </c>
      <c r="C42" s="73" t="s">
        <v>67</v>
      </c>
      <c r="D42" s="26">
        <v>2024</v>
      </c>
      <c r="E42" s="38"/>
      <c r="F42" s="39"/>
      <c r="G42" s="74"/>
      <c r="H42" s="39"/>
      <c r="I42" s="39"/>
      <c r="J42" s="39"/>
      <c r="K42" s="74"/>
      <c r="L42" s="39"/>
      <c r="M42" s="39"/>
      <c r="N42" s="39"/>
      <c r="O42" s="74"/>
      <c r="P42" s="39"/>
      <c r="Q42" s="75"/>
    </row>
    <row r="43" spans="1:17">
      <c r="A43" s="23" t="s">
        <v>68</v>
      </c>
      <c r="B43" s="72" t="s">
        <v>66</v>
      </c>
      <c r="C43" s="73" t="s">
        <v>69</v>
      </c>
      <c r="D43" s="26">
        <v>2024</v>
      </c>
      <c r="E43" s="38"/>
      <c r="F43" s="39"/>
      <c r="G43" s="74"/>
      <c r="H43" s="39"/>
      <c r="I43" s="39"/>
      <c r="J43" s="39"/>
      <c r="K43" s="74"/>
      <c r="L43" s="39"/>
      <c r="M43" s="39"/>
      <c r="N43" s="39"/>
      <c r="O43" s="74"/>
      <c r="P43" s="39"/>
      <c r="Q43" s="75"/>
    </row>
    <row r="44" spans="1:17">
      <c r="A44" s="23" t="s">
        <v>70</v>
      </c>
      <c r="B44" s="72" t="s">
        <v>71</v>
      </c>
      <c r="C44" s="73" t="s">
        <v>72</v>
      </c>
      <c r="D44" s="26">
        <v>2024</v>
      </c>
      <c r="E44" s="38"/>
      <c r="F44" s="39"/>
      <c r="G44" s="74"/>
      <c r="H44" s="39"/>
      <c r="I44" s="39"/>
      <c r="J44" s="39"/>
      <c r="K44" s="74"/>
      <c r="L44" s="39"/>
      <c r="M44" s="39"/>
      <c r="N44" s="39"/>
      <c r="O44" s="74"/>
      <c r="P44" s="39"/>
      <c r="Q44" s="75"/>
    </row>
    <row r="45" spans="1:17" ht="26.25" thickBot="1">
      <c r="A45" s="10" t="s">
        <v>73</v>
      </c>
      <c r="B45" s="76" t="s">
        <v>74</v>
      </c>
      <c r="C45" s="77" t="s">
        <v>75</v>
      </c>
      <c r="D45" s="13">
        <v>2024</v>
      </c>
      <c r="E45" s="40"/>
      <c r="F45" s="41"/>
      <c r="G45" s="78"/>
      <c r="H45" s="41"/>
      <c r="I45" s="41"/>
      <c r="J45" s="41"/>
      <c r="K45" s="78"/>
      <c r="L45" s="41"/>
      <c r="M45" s="41"/>
      <c r="N45" s="41"/>
      <c r="O45" s="78"/>
      <c r="P45" s="41"/>
      <c r="Q45" s="79"/>
    </row>
    <row r="46" spans="1:17" ht="13.5" thickBot="1">
      <c r="A46" s="16"/>
      <c r="B46" s="17"/>
      <c r="C46" s="16"/>
      <c r="D46" s="16"/>
      <c r="E46" s="18" t="s">
        <v>21</v>
      </c>
      <c r="F46" s="19">
        <f>SUM(F41:F45)</f>
        <v>0</v>
      </c>
      <c r="G46" s="52"/>
      <c r="H46" s="19">
        <f>SUM(H41:H45)</f>
        <v>0</v>
      </c>
      <c r="I46" s="19">
        <f>SUM(I41:I45)</f>
        <v>0</v>
      </c>
      <c r="J46" s="19">
        <f>SUM(J41:J45)</f>
        <v>0</v>
      </c>
      <c r="K46" s="53"/>
      <c r="L46" s="19">
        <f>SUM(L41:L45)</f>
        <v>0</v>
      </c>
      <c r="M46" s="54">
        <f>SUM(M41:M45)</f>
        <v>0</v>
      </c>
      <c r="N46" s="19">
        <f>SUM(N41:N45)</f>
        <v>0</v>
      </c>
      <c r="O46" s="52"/>
      <c r="P46" s="19">
        <f>SUM(P41:P45)</f>
        <v>0</v>
      </c>
      <c r="Q46" s="54">
        <f>SUM(Q41:Q45)</f>
        <v>0</v>
      </c>
    </row>
    <row r="50" spans="1:17" ht="13.5" thickBot="1"/>
    <row r="51" spans="1:17" ht="13.5" thickBot="1">
      <c r="A51" s="84" t="s">
        <v>76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</row>
    <row r="52" spans="1:17" ht="38.25">
      <c r="A52" s="34" t="s">
        <v>1</v>
      </c>
      <c r="B52" s="35" t="s">
        <v>2</v>
      </c>
      <c r="C52" s="36" t="s">
        <v>3</v>
      </c>
      <c r="D52" s="36" t="s">
        <v>4</v>
      </c>
      <c r="E52" s="35" t="s">
        <v>5</v>
      </c>
      <c r="F52" s="62" t="s">
        <v>6</v>
      </c>
      <c r="G52" s="63" t="s">
        <v>7</v>
      </c>
      <c r="H52" s="62" t="s">
        <v>8</v>
      </c>
      <c r="I52" s="62" t="s">
        <v>9</v>
      </c>
      <c r="J52" s="62" t="s">
        <v>10</v>
      </c>
      <c r="K52" s="63" t="s">
        <v>7</v>
      </c>
      <c r="L52" s="62" t="s">
        <v>8</v>
      </c>
      <c r="M52" s="62" t="s">
        <v>11</v>
      </c>
      <c r="N52" s="64" t="s">
        <v>12</v>
      </c>
      <c r="O52" s="65" t="s">
        <v>7</v>
      </c>
      <c r="P52" s="64" t="s">
        <v>8</v>
      </c>
      <c r="Q52" s="66" t="s">
        <v>13</v>
      </c>
    </row>
    <row r="53" spans="1:17" ht="39" thickBot="1">
      <c r="A53" s="10" t="s">
        <v>14</v>
      </c>
      <c r="B53" s="11" t="s">
        <v>77</v>
      </c>
      <c r="C53" s="12" t="s">
        <v>78</v>
      </c>
      <c r="D53" s="13">
        <v>2023</v>
      </c>
      <c r="E53" s="14" t="s">
        <v>17</v>
      </c>
      <c r="F53" s="15">
        <v>0</v>
      </c>
      <c r="G53" s="50"/>
      <c r="H53" s="15">
        <f>F53*G53</f>
        <v>0</v>
      </c>
      <c r="I53" s="15">
        <f>SUM(F53+H53)</f>
        <v>0</v>
      </c>
      <c r="J53" s="15">
        <f>F53*2</f>
        <v>0</v>
      </c>
      <c r="K53" s="50"/>
      <c r="L53" s="15">
        <f>J53*K53</f>
        <v>0</v>
      </c>
      <c r="M53" s="15">
        <f>J53+L53</f>
        <v>0</v>
      </c>
      <c r="N53" s="15">
        <v>0</v>
      </c>
      <c r="O53" s="50"/>
      <c r="P53" s="15">
        <f>N53*O53</f>
        <v>0</v>
      </c>
      <c r="Q53" s="51">
        <f>SUM(N53+P53)</f>
        <v>0</v>
      </c>
    </row>
    <row r="54" spans="1:17" ht="13.5" thickBot="1">
      <c r="A54" s="16"/>
      <c r="B54" s="17"/>
      <c r="C54" s="16"/>
      <c r="D54" s="16"/>
      <c r="E54" s="18" t="s">
        <v>21</v>
      </c>
      <c r="F54" s="19">
        <f>SUM(F52:F53)</f>
        <v>0</v>
      </c>
      <c r="G54" s="52"/>
      <c r="H54" s="19">
        <f>SUM(H52:H53)</f>
        <v>0</v>
      </c>
      <c r="I54" s="19">
        <f>SUM(I52:I53)</f>
        <v>0</v>
      </c>
      <c r="J54" s="19">
        <f>SUM(J52:J53)</f>
        <v>0</v>
      </c>
      <c r="K54" s="53"/>
      <c r="L54" s="19">
        <f>SUM(L52:L53)</f>
        <v>0</v>
      </c>
      <c r="M54" s="54">
        <f>SUM(M52:M53)</f>
        <v>0</v>
      </c>
      <c r="N54" s="19">
        <f>SUM(N52:N53)</f>
        <v>0</v>
      </c>
      <c r="O54" s="52"/>
      <c r="P54" s="19">
        <f>SUM(P52:P53)</f>
        <v>0</v>
      </c>
      <c r="Q54" s="54">
        <f>SUM(Q52:Q53)</f>
        <v>0</v>
      </c>
    </row>
    <row r="55" spans="1:17" ht="13.5" thickBot="1"/>
    <row r="56" spans="1:17" ht="13.5" thickBot="1">
      <c r="A56" s="84" t="s">
        <v>79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6"/>
    </row>
    <row r="57" spans="1:17" ht="38.25">
      <c r="A57" s="34" t="s">
        <v>1</v>
      </c>
      <c r="B57" s="35" t="s">
        <v>2</v>
      </c>
      <c r="C57" s="36" t="s">
        <v>3</v>
      </c>
      <c r="D57" s="36" t="s">
        <v>4</v>
      </c>
      <c r="E57" s="35" t="s">
        <v>5</v>
      </c>
      <c r="F57" s="62" t="s">
        <v>6</v>
      </c>
      <c r="G57" s="63" t="s">
        <v>7</v>
      </c>
      <c r="H57" s="62" t="s">
        <v>8</v>
      </c>
      <c r="I57" s="62" t="s">
        <v>9</v>
      </c>
      <c r="J57" s="62" t="s">
        <v>10</v>
      </c>
      <c r="K57" s="63" t="s">
        <v>7</v>
      </c>
      <c r="L57" s="62" t="s">
        <v>8</v>
      </c>
      <c r="M57" s="62" t="s">
        <v>11</v>
      </c>
      <c r="N57" s="64" t="s">
        <v>12</v>
      </c>
      <c r="O57" s="65" t="s">
        <v>7</v>
      </c>
      <c r="P57" s="64" t="s">
        <v>8</v>
      </c>
      <c r="Q57" s="66" t="s">
        <v>13</v>
      </c>
    </row>
    <row r="58" spans="1:17" ht="63.75">
      <c r="A58" s="23" t="s">
        <v>14</v>
      </c>
      <c r="B58" s="24" t="s">
        <v>80</v>
      </c>
      <c r="C58" s="80" t="s">
        <v>81</v>
      </c>
      <c r="D58" s="26">
        <v>2020</v>
      </c>
      <c r="E58" s="27" t="s">
        <v>45</v>
      </c>
      <c r="F58" s="37">
        <v>0</v>
      </c>
      <c r="G58" s="60"/>
      <c r="H58" s="37">
        <f>F58*G58</f>
        <v>0</v>
      </c>
      <c r="I58" s="37">
        <f>SUM(F58+H58)</f>
        <v>0</v>
      </c>
      <c r="J58" s="37">
        <f>F58*2</f>
        <v>0</v>
      </c>
      <c r="K58" s="60"/>
      <c r="L58" s="37">
        <f>J58*K58</f>
        <v>0</v>
      </c>
      <c r="M58" s="37">
        <f>J58+L58</f>
        <v>0</v>
      </c>
      <c r="N58" s="37">
        <v>0</v>
      </c>
      <c r="O58" s="60"/>
      <c r="P58" s="37">
        <f>N58*O58</f>
        <v>0</v>
      </c>
      <c r="Q58" s="61">
        <f>SUM(N58+P58)</f>
        <v>0</v>
      </c>
    </row>
    <row r="59" spans="1:17" ht="64.5" thickBot="1">
      <c r="A59" s="10" t="s">
        <v>18</v>
      </c>
      <c r="B59" s="11" t="s">
        <v>80</v>
      </c>
      <c r="C59" s="81" t="s">
        <v>82</v>
      </c>
      <c r="D59" s="13">
        <v>2020</v>
      </c>
      <c r="E59" s="14" t="s">
        <v>45</v>
      </c>
      <c r="F59" s="15">
        <v>0</v>
      </c>
      <c r="G59" s="50"/>
      <c r="H59" s="15">
        <f>F59*G59</f>
        <v>0</v>
      </c>
      <c r="I59" s="15">
        <f>SUM(F59+H59)</f>
        <v>0</v>
      </c>
      <c r="J59" s="15">
        <f>F59*2</f>
        <v>0</v>
      </c>
      <c r="K59" s="50"/>
      <c r="L59" s="15">
        <f>J59*K59</f>
        <v>0</v>
      </c>
      <c r="M59" s="15">
        <f>J59+L59</f>
        <v>0</v>
      </c>
      <c r="N59" s="15">
        <v>0</v>
      </c>
      <c r="O59" s="50"/>
      <c r="P59" s="15">
        <f>N59*O59</f>
        <v>0</v>
      </c>
      <c r="Q59" s="51">
        <f>SUM(N59+P59)</f>
        <v>0</v>
      </c>
    </row>
    <row r="60" spans="1:17" ht="13.5" thickBot="1">
      <c r="A60" s="16"/>
      <c r="B60" s="17"/>
      <c r="C60" s="16"/>
      <c r="D60" s="16"/>
      <c r="E60" s="18" t="s">
        <v>21</v>
      </c>
      <c r="F60" s="19">
        <f>SUM(F58:F59)</f>
        <v>0</v>
      </c>
      <c r="G60" s="52"/>
      <c r="H60" s="19">
        <f>SUM(H58:H59)</f>
        <v>0</v>
      </c>
      <c r="I60" s="19">
        <f>SUM(I58:I59)</f>
        <v>0</v>
      </c>
      <c r="J60" s="19">
        <f>SUM(J58:J59)</f>
        <v>0</v>
      </c>
      <c r="K60" s="53"/>
      <c r="L60" s="19">
        <f>SUM(L58:L59)</f>
        <v>0</v>
      </c>
      <c r="M60" s="54">
        <f>SUM(M58:M59)</f>
        <v>0</v>
      </c>
      <c r="N60" s="19">
        <f>SUM(N58:N59)</f>
        <v>0</v>
      </c>
      <c r="O60" s="52"/>
      <c r="P60" s="19">
        <f>SUM(P58:P59)</f>
        <v>0</v>
      </c>
      <c r="Q60" s="54">
        <f>SUM(Q58:Q59)</f>
        <v>0</v>
      </c>
    </row>
    <row r="61" spans="1:17" ht="13.5" thickBot="1"/>
    <row r="62" spans="1:17" ht="13.5" thickBot="1">
      <c r="A62" s="84" t="s">
        <v>83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6"/>
    </row>
    <row r="63" spans="1:17" ht="38.25">
      <c r="A63" s="34" t="s">
        <v>1</v>
      </c>
      <c r="B63" s="35" t="s">
        <v>2</v>
      </c>
      <c r="C63" s="36" t="s">
        <v>3</v>
      </c>
      <c r="D63" s="36" t="s">
        <v>4</v>
      </c>
      <c r="E63" s="35" t="s">
        <v>5</v>
      </c>
      <c r="F63" s="62" t="s">
        <v>6</v>
      </c>
      <c r="G63" s="63" t="s">
        <v>7</v>
      </c>
      <c r="H63" s="62" t="s">
        <v>8</v>
      </c>
      <c r="I63" s="62" t="s">
        <v>9</v>
      </c>
      <c r="J63" s="62" t="s">
        <v>61</v>
      </c>
      <c r="K63" s="63" t="s">
        <v>7</v>
      </c>
      <c r="L63" s="62" t="s">
        <v>8</v>
      </c>
      <c r="M63" s="62" t="s">
        <v>62</v>
      </c>
      <c r="N63" s="64" t="s">
        <v>12</v>
      </c>
      <c r="O63" s="65" t="s">
        <v>7</v>
      </c>
      <c r="P63" s="64" t="s">
        <v>8</v>
      </c>
      <c r="Q63" s="66" t="s">
        <v>13</v>
      </c>
    </row>
    <row r="64" spans="1:17" ht="26.25" thickBot="1">
      <c r="A64" s="10" t="s">
        <v>14</v>
      </c>
      <c r="B64" s="11" t="s">
        <v>84</v>
      </c>
      <c r="C64" s="12" t="s">
        <v>85</v>
      </c>
      <c r="D64" s="13">
        <v>2021</v>
      </c>
      <c r="E64" s="14" t="s">
        <v>17</v>
      </c>
      <c r="F64" s="15">
        <v>0</v>
      </c>
      <c r="G64" s="50"/>
      <c r="H64" s="15">
        <f>F64*G64</f>
        <v>0</v>
      </c>
      <c r="I64" s="15">
        <f>SUM(F64+H64)</f>
        <v>0</v>
      </c>
      <c r="J64" s="15">
        <f>F64*4</f>
        <v>0</v>
      </c>
      <c r="K64" s="50"/>
      <c r="L64" s="15">
        <f>J64*K64</f>
        <v>0</v>
      </c>
      <c r="M64" s="15">
        <f>J64+L64</f>
        <v>0</v>
      </c>
      <c r="N64" s="15">
        <v>0</v>
      </c>
      <c r="O64" s="50"/>
      <c r="P64" s="15">
        <f>N64*O64</f>
        <v>0</v>
      </c>
      <c r="Q64" s="51">
        <f>SUM(N64+P64)</f>
        <v>0</v>
      </c>
    </row>
    <row r="65" spans="1:17" ht="13.5" thickBot="1">
      <c r="A65" s="16"/>
      <c r="B65" s="17"/>
      <c r="C65" s="16"/>
      <c r="D65" s="16"/>
      <c r="E65" s="18" t="s">
        <v>21</v>
      </c>
      <c r="F65" s="19">
        <f>SUM(F63:F64)</f>
        <v>0</v>
      </c>
      <c r="G65" s="52"/>
      <c r="H65" s="19">
        <f>SUM(H63:H64)</f>
        <v>0</v>
      </c>
      <c r="I65" s="19">
        <f>SUM(I63:I64)</f>
        <v>0</v>
      </c>
      <c r="J65" s="19">
        <f>SUM(J63:J64)</f>
        <v>0</v>
      </c>
      <c r="K65" s="53"/>
      <c r="L65" s="19">
        <f>SUM(L63:L64)</f>
        <v>0</v>
      </c>
      <c r="M65" s="54">
        <f>SUM(M63:M64)</f>
        <v>0</v>
      </c>
      <c r="N65" s="19">
        <f>SUM(N63:N64)</f>
        <v>0</v>
      </c>
      <c r="O65" s="52"/>
      <c r="P65" s="19">
        <f>SUM(P63:P64)</f>
        <v>0</v>
      </c>
      <c r="Q65" s="54">
        <f>SUM(Q63:Q64)</f>
        <v>0</v>
      </c>
    </row>
    <row r="66" spans="1:17" ht="13.5" thickBot="1">
      <c r="B66" s="17"/>
      <c r="E66" s="82"/>
      <c r="F66" s="83"/>
      <c r="G66" s="52"/>
      <c r="H66" s="83"/>
      <c r="I66" s="83"/>
      <c r="J66" s="83"/>
      <c r="K66" s="52"/>
      <c r="L66" s="83"/>
      <c r="M66" s="83"/>
      <c r="N66" s="83"/>
      <c r="O66" s="52"/>
      <c r="P66" s="83"/>
      <c r="Q66" s="83"/>
    </row>
    <row r="67" spans="1:17" ht="13.5" thickBot="1">
      <c r="A67" s="84" t="s">
        <v>86</v>
      </c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6"/>
    </row>
    <row r="68" spans="1:17" ht="38.25">
      <c r="A68" s="34" t="s">
        <v>1</v>
      </c>
      <c r="B68" s="35" t="s">
        <v>2</v>
      </c>
      <c r="C68" s="36" t="s">
        <v>3</v>
      </c>
      <c r="D68" s="36" t="s">
        <v>4</v>
      </c>
      <c r="E68" s="35" t="s">
        <v>5</v>
      </c>
      <c r="F68" s="62" t="s">
        <v>6</v>
      </c>
      <c r="G68" s="63" t="s">
        <v>7</v>
      </c>
      <c r="H68" s="62" t="s">
        <v>8</v>
      </c>
      <c r="I68" s="62" t="s">
        <v>9</v>
      </c>
      <c r="J68" s="62" t="s">
        <v>61</v>
      </c>
      <c r="K68" s="63" t="s">
        <v>7</v>
      </c>
      <c r="L68" s="62" t="s">
        <v>8</v>
      </c>
      <c r="M68" s="62" t="s">
        <v>87</v>
      </c>
      <c r="N68" s="64" t="s">
        <v>12</v>
      </c>
      <c r="O68" s="65" t="s">
        <v>7</v>
      </c>
      <c r="P68" s="64" t="s">
        <v>8</v>
      </c>
      <c r="Q68" s="66" t="s">
        <v>13</v>
      </c>
    </row>
    <row r="69" spans="1:17" ht="25.5">
      <c r="A69" s="23" t="s">
        <v>14</v>
      </c>
      <c r="B69" s="24" t="s">
        <v>88</v>
      </c>
      <c r="C69" s="25" t="s">
        <v>89</v>
      </c>
      <c r="D69" s="26">
        <v>2024</v>
      </c>
      <c r="E69" s="27" t="s">
        <v>17</v>
      </c>
      <c r="F69" s="37">
        <v>0</v>
      </c>
      <c r="G69" s="60"/>
      <c r="H69" s="37">
        <f>F69*G69</f>
        <v>0</v>
      </c>
      <c r="I69" s="37">
        <f>SUM(F69+H69)</f>
        <v>0</v>
      </c>
      <c r="J69" s="37">
        <f>F69*4</f>
        <v>0</v>
      </c>
      <c r="K69" s="60"/>
      <c r="L69" s="37">
        <f>J69*K69</f>
        <v>0</v>
      </c>
      <c r="M69" s="37">
        <f>J69+L69</f>
        <v>0</v>
      </c>
      <c r="N69" s="37">
        <v>0</v>
      </c>
      <c r="O69" s="60"/>
      <c r="P69" s="37">
        <f>N69*O69</f>
        <v>0</v>
      </c>
      <c r="Q69" s="61">
        <f>SUM(N69+P69)</f>
        <v>0</v>
      </c>
    </row>
    <row r="70" spans="1:17" ht="26.25" thickBot="1">
      <c r="A70" s="10" t="s">
        <v>18</v>
      </c>
      <c r="B70" s="11" t="s">
        <v>90</v>
      </c>
      <c r="C70" s="12" t="s">
        <v>91</v>
      </c>
      <c r="D70" s="13">
        <v>2021</v>
      </c>
      <c r="E70" s="14" t="s">
        <v>17</v>
      </c>
      <c r="F70" s="15">
        <v>0</v>
      </c>
      <c r="G70" s="50"/>
      <c r="H70" s="15">
        <f>F70*G70</f>
        <v>0</v>
      </c>
      <c r="I70" s="15">
        <f>SUM(F70+H70)</f>
        <v>0</v>
      </c>
      <c r="J70" s="15">
        <f>F70*4</f>
        <v>0</v>
      </c>
      <c r="K70" s="50"/>
      <c r="L70" s="15">
        <f>J70*K70</f>
        <v>0</v>
      </c>
      <c r="M70" s="15">
        <f>J70+L70</f>
        <v>0</v>
      </c>
      <c r="N70" s="15">
        <v>0</v>
      </c>
      <c r="O70" s="50"/>
      <c r="P70" s="15">
        <f>N70*O70</f>
        <v>0</v>
      </c>
      <c r="Q70" s="51">
        <f>SUM(N70+P70)</f>
        <v>0</v>
      </c>
    </row>
    <row r="71" spans="1:17" ht="13.5" thickBot="1">
      <c r="A71" s="16"/>
      <c r="B71" s="17"/>
      <c r="C71" s="16"/>
      <c r="D71" s="16"/>
      <c r="E71" s="18" t="s">
        <v>21</v>
      </c>
      <c r="F71" s="19">
        <f>SUM(F69:F70)</f>
        <v>0</v>
      </c>
      <c r="G71" s="52"/>
      <c r="H71" s="19">
        <f>SUM(H69:H70)</f>
        <v>0</v>
      </c>
      <c r="I71" s="19">
        <f>SUM(I69:I70)</f>
        <v>0</v>
      </c>
      <c r="J71" s="19">
        <f>SUM(J69:J70)</f>
        <v>0</v>
      </c>
      <c r="K71" s="53"/>
      <c r="L71" s="19">
        <f>SUM(L69:L70)</f>
        <v>0</v>
      </c>
      <c r="M71" s="54">
        <f>SUM(M69:M70)</f>
        <v>0</v>
      </c>
      <c r="N71" s="19">
        <f>SUM(N69:N70)</f>
        <v>0</v>
      </c>
      <c r="O71" s="52"/>
      <c r="P71" s="19">
        <f>SUM(P69:P70)</f>
        <v>0</v>
      </c>
      <c r="Q71" s="54">
        <f>SUM(Q69:Q70)</f>
        <v>0</v>
      </c>
    </row>
  </sheetData>
  <mergeCells count="9">
    <mergeCell ref="A56:Q56"/>
    <mergeCell ref="A62:Q62"/>
    <mergeCell ref="A67:Q67"/>
    <mergeCell ref="A1:Q1"/>
    <mergeCell ref="A7:Q7"/>
    <mergeCell ref="A19:Q19"/>
    <mergeCell ref="A24:Q24"/>
    <mergeCell ref="A39:Q39"/>
    <mergeCell ref="A51:Q51"/>
  </mergeCells>
  <pageMargins left="0.7" right="0.7" top="0.75" bottom="0.75" header="0.3" footer="0.3"/>
  <pageSetup paperSize="9" scale="81" fitToHeight="0" orientation="landscape" verticalDpi="0" r:id="rId1"/>
  <headerFooter>
    <oddHeader xml:space="preserve">&amp;L&amp;"Arial Narrow,Normalny"Sprawa nr 111/2026&amp;C&amp;"Arial Narrow,Normalny"Formularz cenowy&amp;R&amp;"Aptos Narrow,Standardowy"Załącznik nr 5  do SWZ&amp;"-,Standardowy"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2026-09-28T05:53:58Z</cp:lastPrinted>
  <dcterms:created xsi:type="dcterms:W3CDTF">2026-09-28T05:42:21Z</dcterms:created>
  <dcterms:modified xsi:type="dcterms:W3CDTF">2026-09-28T05:54:02Z</dcterms:modified>
</cp:coreProperties>
</file>