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B97582E-B91E-4353-88FE-AF061C76A3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xlnm._FilterDatabase" localSheetId="0" hidden="1">Zadania!$C$3:$C$14</definedName>
    <definedName name="inflacja">Zadania!#REF!</definedName>
    <definedName name="_xlnm.Print_Area" localSheetId="0">Zadania!$A:$S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3" i="1" l="1"/>
  <c r="O24" i="1"/>
  <c r="O22" i="1"/>
  <c r="O18" i="1"/>
  <c r="O17" i="1"/>
  <c r="O8" i="1"/>
  <c r="O9" i="1"/>
  <c r="O10" i="1"/>
  <c r="O11" i="1"/>
  <c r="O12" i="1"/>
  <c r="O7" i="1"/>
  <c r="P24" i="1" l="1"/>
  <c r="N24" i="1"/>
  <c r="P23" i="1"/>
  <c r="N23" i="1"/>
  <c r="N22" i="1"/>
  <c r="N10" i="1"/>
  <c r="P10" i="1"/>
  <c r="O25" i="1" l="1"/>
  <c r="P22" i="1"/>
  <c r="P25" i="1" s="1"/>
  <c r="P9" i="1"/>
  <c r="N12" i="1"/>
  <c r="N7" i="1"/>
  <c r="N18" i="1"/>
  <c r="P18" i="1"/>
  <c r="N17" i="1"/>
  <c r="N8" i="1"/>
  <c r="P8" i="1"/>
  <c r="N9" i="1"/>
  <c r="O19" i="1" l="1"/>
  <c r="P17" i="1"/>
  <c r="P12" i="1"/>
  <c r="O13" i="1" l="1"/>
  <c r="P19" i="1"/>
  <c r="P7" i="1"/>
  <c r="N11" i="1" l="1"/>
  <c r="P11" i="1" l="1"/>
  <c r="P13" i="1" s="1"/>
</calcChain>
</file>

<file path=xl/sharedStrings.xml><?xml version="1.0" encoding="utf-8"?>
<sst xmlns="http://schemas.openxmlformats.org/spreadsheetml/2006/main" count="106" uniqueCount="72">
  <si>
    <t>L.p.</t>
  </si>
  <si>
    <t>Nazwa leku, preparatu</t>
  </si>
  <si>
    <t>Postać</t>
  </si>
  <si>
    <t>Ilość w opak</t>
  </si>
  <si>
    <t>j.m. w op.</t>
  </si>
  <si>
    <t>J.m.</t>
  </si>
  <si>
    <t>Cena netto</t>
  </si>
  <si>
    <t xml:space="preserve"> % VAT</t>
  </si>
  <si>
    <t>Cena brutto</t>
  </si>
  <si>
    <t>Wartość netto</t>
  </si>
  <si>
    <t>Wartość brutto</t>
  </si>
  <si>
    <t>Uwagi</t>
  </si>
  <si>
    <t>Kod EAN</t>
  </si>
  <si>
    <t>Razem</t>
  </si>
  <si>
    <t>op.</t>
  </si>
  <si>
    <t>Zadanie 1</t>
  </si>
  <si>
    <t>Zadanie 2</t>
  </si>
  <si>
    <t>Zadanie 3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</si>
  <si>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</si>
  <si>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</si>
  <si>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</si>
  <si>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</si>
  <si>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</si>
  <si>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</si>
  <si>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</si>
  <si>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</si>
  <si>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</si>
  <si>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</si>
  <si>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</si>
  <si>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14.</t>
  </si>
  <si>
    <t>15.</t>
  </si>
  <si>
    <t>16.</t>
  </si>
  <si>
    <t>12.</t>
  </si>
  <si>
    <t>13.</t>
  </si>
  <si>
    <t>17.</t>
  </si>
  <si>
    <t>Płyn do infuzji</t>
  </si>
  <si>
    <t>Objętość</t>
  </si>
  <si>
    <t xml:space="preserve">NATRIUM CHLORATUM 0,9% </t>
  </si>
  <si>
    <t xml:space="preserve">WODA DO WSTRZYKIWAŃ </t>
  </si>
  <si>
    <t>500 ml</t>
  </si>
  <si>
    <t>1000 ml</t>
  </si>
  <si>
    <t>SOLUTIO RINGERIl</t>
  </si>
  <si>
    <t>PŁYN WIELOELEKTROLITOWY O SKŁADZIE ZBLIŻONYM DO FIZJOLOGICZNEGO SKŁADU OSOCZA, POSIADAJĄCY W SWOIM SKŁADZIE JONY WAPNIA, O FIZJOLOGICZNEJ OSMOLARNOŚCI  max 300 mOsmol/l.</t>
  </si>
  <si>
    <t>GLUCOSUM 5%</t>
  </si>
  <si>
    <t>Jałowy roztwór koloidowy do infuzji i.v., na bazie żelatyny modyfikowanej w zbilansowanym roztworze elektrolitowym, do uzupełniania i podtrzymywania objętości krwi krążącej u dorosłych.</t>
  </si>
  <si>
    <t>worek</t>
  </si>
  <si>
    <t>butelka</t>
  </si>
  <si>
    <t>butelka / worek</t>
  </si>
  <si>
    <t>Roztwór do perfuzji narządów. Wyrób medyczny</t>
  </si>
  <si>
    <t>Pł.infuz. w butelce z dwoma idenycznymi portami.</t>
  </si>
  <si>
    <t xml:space="preserve">Jałowy, niskolepki roztwór zewnątrzkomórkowy do płukania, transportu i przechowywania narządów (nerki, wątroba, trzustka, serce, płuca) w warunkach hipotermicznych, wolny od lateksu i DEHP. </t>
  </si>
  <si>
    <t xml:space="preserve">GLUCOSUM 40% </t>
  </si>
  <si>
    <t>1) UWAGA DO WSZYSTKICH ZADAŃ: Zamawiający dopuszcza zaoferowanie produktów w opakowaniach  zawierających inną liczbę sztuk niż wskazana w opisie przedmiotu zamówienia, pod warunkiem przeliczenia oferowanej liczby opakowań do pełnych opakowań, z zaokrągleniem w górę.</t>
  </si>
  <si>
    <t>szt.</t>
  </si>
  <si>
    <t>Ilość opakowań /szt. na 36 m</t>
  </si>
  <si>
    <t>Liczba zaoferowanych opakowań</t>
  </si>
  <si>
    <t>18.</t>
  </si>
  <si>
    <t>19.</t>
  </si>
  <si>
    <t>J.M. w zaoferowanym op.</t>
  </si>
  <si>
    <t>Nazwa  handlowa wycenionego leku/preparatu, postać,dawka</t>
  </si>
  <si>
    <t>Ilość szt. w opakowaniu</t>
  </si>
  <si>
    <t>Pozycje 1-6:Produkt leczniczy. Opakowania samodzielnie stojące z dwoma identycznymi jałowymi płaskimi portami (z membranami) niewymagających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powoduje rozszczelnienia portu i wycieku płynu.</t>
  </si>
  <si>
    <t>Płyny infuzyjne w butelkach (Glucosum 5%, NaCL 0,9%, PWE, Aqua)</t>
  </si>
  <si>
    <t>Płyny infuzyjne w butelkach o dwóch równych portach</t>
  </si>
  <si>
    <t>Płyny do kadioplegii</t>
  </si>
  <si>
    <t>33692300-0</t>
  </si>
  <si>
    <t>CPV:</t>
  </si>
  <si>
    <t>CPV: 33692500-2</t>
  </si>
  <si>
    <t>WYPEŁNIA WYKOANWCA</t>
  </si>
  <si>
    <t>KWALIFIKOWANY PODPIS WYKONAWCY</t>
  </si>
  <si>
    <t>CPV: 33692300-1</t>
  </si>
  <si>
    <t>Pozycje 1-3: Produkt leczniczy. Opakowania samodzielnie stojące z dwoma jałowymi portami (z membranami) niewymagające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</si>
</sst>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6" formatCode="General&quot; ml&quot;"/>
  </numFmts>
  <fonts count="1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rgb="FF000000"/>
      <name val="Calibri"/>
      <family val="2"/>
    </font>
    <font>
      <sz val="8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6" fillId="0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left" vertical="center"/>
    </xf>
    <xf numFmtId="0" fontId="7" fillId="0" borderId="0">
      <alignment horizontal="left" vertical="top"/>
    </xf>
    <xf numFmtId="0" fontId="8" fillId="0" borderId="0">
      <alignment horizontal="left" vertical="top"/>
    </xf>
    <xf numFmtId="0" fontId="6" fillId="3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9" fillId="0" borderId="0">
      <alignment horizontal="right" vertical="center"/>
    </xf>
    <xf numFmtId="0" fontId="9" fillId="0" borderId="0">
      <alignment horizontal="right" vertical="center"/>
    </xf>
    <xf numFmtId="0" fontId="10" fillId="0" borderId="0">
      <alignment horizontal="left" vertical="top"/>
    </xf>
    <xf numFmtId="0" fontId="9" fillId="0" borderId="0">
      <alignment horizontal="right" vertical="center"/>
    </xf>
    <xf numFmtId="0" fontId="7" fillId="0" borderId="0">
      <alignment horizontal="right" vertical="center"/>
    </xf>
    <xf numFmtId="0" fontId="11" fillId="0" borderId="0">
      <alignment horizontal="left" vertical="top"/>
    </xf>
    <xf numFmtId="0" fontId="12" fillId="0" borderId="0">
      <alignment horizontal="left" vertical="top"/>
    </xf>
    <xf numFmtId="0" fontId="8" fillId="0" borderId="0">
      <alignment horizontal="right" vertical="top"/>
    </xf>
    <xf numFmtId="0" fontId="8" fillId="0" borderId="0">
      <alignment horizontal="left" vertical="top"/>
    </xf>
    <xf numFmtId="0" fontId="10" fillId="0" borderId="0">
      <alignment horizontal="right" vertical="top"/>
    </xf>
    <xf numFmtId="0" fontId="13" fillId="0" borderId="0">
      <alignment horizontal="center" vertical="top"/>
    </xf>
    <xf numFmtId="0" fontId="8" fillId="0" borderId="0">
      <alignment horizontal="left" vertical="top"/>
    </xf>
    <xf numFmtId="0" fontId="7" fillId="3" borderId="0">
      <alignment horizontal="center" vertical="center"/>
    </xf>
    <xf numFmtId="0" fontId="7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6" fillId="0" borderId="0">
      <alignment horizontal="center" vertical="center"/>
    </xf>
    <xf numFmtId="0" fontId="6" fillId="3" borderId="0">
      <alignment horizontal="center" vertical="center"/>
    </xf>
    <xf numFmtId="0" fontId="14" fillId="0" borderId="0" applyBorder="0"/>
    <xf numFmtId="0" fontId="14" fillId="0" borderId="0" applyBorder="0"/>
  </cellStyleXfs>
  <cellXfs count="118">
    <xf numFmtId="0" fontId="0" fillId="0" borderId="0" xfId="0"/>
    <xf numFmtId="4" fontId="5" fillId="0" borderId="0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 wrapText="1" shrinkToFit="1"/>
    </xf>
    <xf numFmtId="166" fontId="2" fillId="0" borderId="0" xfId="0" applyNumberFormat="1" applyFont="1" applyAlignment="1">
      <alignment horizontal="center" vertical="center" shrinkToFit="1"/>
    </xf>
    <xf numFmtId="3" fontId="5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64" fontId="2" fillId="0" borderId="0" xfId="1" applyNumberFormat="1" applyFont="1" applyFill="1" applyBorder="1" applyAlignment="1">
      <alignment horizontal="right" vertical="center" shrinkToFit="1"/>
    </xf>
    <xf numFmtId="9" fontId="2" fillId="0" borderId="0" xfId="0" applyNumberFormat="1" applyFont="1" applyAlignment="1">
      <alignment horizontal="center" vertical="center" shrinkToFit="1"/>
    </xf>
    <xf numFmtId="4" fontId="2" fillId="0" borderId="0" xfId="0" applyNumberFormat="1" applyFont="1" applyAlignment="1">
      <alignment horizontal="right" shrinkToFit="1"/>
    </xf>
    <xf numFmtId="44" fontId="2" fillId="0" borderId="0" xfId="1" applyFont="1" applyFill="1" applyBorder="1" applyAlignment="1">
      <alignment horizontal="right" shrinkToFit="1"/>
    </xf>
    <xf numFmtId="0" fontId="16" fillId="0" borderId="0" xfId="0" applyFont="1" applyAlignment="1">
      <alignment horizontal="center" vertical="center" wrapText="1" shrinkToFit="1"/>
    </xf>
    <xf numFmtId="0" fontId="2" fillId="0" borderId="0" xfId="0" applyFont="1" applyAlignment="1">
      <alignment horizontal="center" wrapText="1" shrinkToFit="1"/>
    </xf>
    <xf numFmtId="0" fontId="5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4" fontId="5" fillId="0" borderId="2" xfId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0" xfId="0" applyFont="1"/>
    <xf numFmtId="1" fontId="5" fillId="0" borderId="1" xfId="0" applyNumberFormat="1" applyFont="1" applyBorder="1" applyAlignment="1">
      <alignment horizontal="center" vertical="center" shrinkToFit="1"/>
    </xf>
    <xf numFmtId="1" fontId="5" fillId="0" borderId="2" xfId="0" applyNumberFormat="1" applyFont="1" applyBorder="1" applyAlignment="1">
      <alignment horizontal="center" vertical="center" wrapText="1" shrinkToFit="1"/>
    </xf>
    <xf numFmtId="166" fontId="5" fillId="0" borderId="2" xfId="0" applyNumberFormat="1" applyFont="1" applyBorder="1" applyAlignment="1">
      <alignment horizontal="center" vertical="center" wrapText="1" shrinkToFit="1"/>
    </xf>
    <xf numFmtId="0" fontId="16" fillId="0" borderId="0" xfId="0" applyFont="1" applyAlignment="1">
      <alignment horizontal="center"/>
    </xf>
    <xf numFmtId="0" fontId="5" fillId="0" borderId="5" xfId="3" applyFont="1" applyFill="1" applyBorder="1" applyAlignment="1">
      <alignment horizontal="left" vertical="center" wrapText="1"/>
    </xf>
    <xf numFmtId="0" fontId="5" fillId="0" borderId="5" xfId="3" applyFont="1" applyFill="1" applyBorder="1" applyAlignment="1">
      <alignment horizontal="left" vertical="center"/>
    </xf>
    <xf numFmtId="166" fontId="5" fillId="0" borderId="5" xfId="3" applyNumberFormat="1" applyFont="1" applyFill="1" applyBorder="1" applyAlignment="1">
      <alignment horizontal="center" vertical="center"/>
    </xf>
    <xf numFmtId="3" fontId="5" fillId="0" borderId="5" xfId="3" applyNumberFormat="1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44" fontId="5" fillId="0" borderId="5" xfId="1" applyFont="1" applyFill="1" applyBorder="1" applyAlignment="1">
      <alignment horizontal="right" vertical="center"/>
    </xf>
    <xf numFmtId="0" fontId="17" fillId="0" borderId="5" xfId="3" applyFont="1" applyFill="1" applyBorder="1" applyAlignment="1">
      <alignment horizontal="center" vertical="center"/>
    </xf>
    <xf numFmtId="0" fontId="2" fillId="0" borderId="0" xfId="0" applyFont="1"/>
    <xf numFmtId="0" fontId="5" fillId="0" borderId="6" xfId="0" applyFont="1" applyBorder="1" applyAlignment="1" applyProtection="1">
      <alignment horizontal="center" vertical="center" wrapText="1" shrinkToFit="1"/>
      <protection locked="0"/>
    </xf>
    <xf numFmtId="0" fontId="5" fillId="0" borderId="7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center" vertical="center" wrapText="1"/>
    </xf>
    <xf numFmtId="164" fontId="2" fillId="0" borderId="7" xfId="1" applyNumberFormat="1" applyFont="1" applyFill="1" applyBorder="1" applyAlignment="1" applyProtection="1">
      <alignment horizontal="right" vertical="center" shrinkToFit="1"/>
      <protection locked="0"/>
    </xf>
    <xf numFmtId="9" fontId="2" fillId="0" borderId="6" xfId="0" applyNumberFormat="1" applyFont="1" applyBorder="1" applyAlignment="1" applyProtection="1">
      <alignment horizontal="center" vertical="center" shrinkToFit="1"/>
      <protection locked="0"/>
    </xf>
    <xf numFmtId="44" fontId="2" fillId="0" borderId="3" xfId="1" applyFont="1" applyFill="1" applyBorder="1" applyAlignment="1" applyProtection="1">
      <alignment horizontal="right" vertical="center" shrinkToFit="1"/>
      <protection locked="0"/>
    </xf>
    <xf numFmtId="0" fontId="2" fillId="0" borderId="6" xfId="0" applyFont="1" applyBorder="1" applyAlignment="1">
      <alignment horizontal="center" vertical="center" wrapText="1" shrinkToFit="1"/>
    </xf>
    <xf numFmtId="44" fontId="2" fillId="0" borderId="7" xfId="1" applyFont="1" applyFill="1" applyBorder="1" applyAlignment="1" applyProtection="1">
      <alignment horizontal="center" vertical="center" wrapText="1" shrinkToFit="1"/>
      <protection locked="0"/>
    </xf>
    <xf numFmtId="0" fontId="2" fillId="0" borderId="7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left" vertical="center" wrapText="1" shrinkToFit="1"/>
    </xf>
    <xf numFmtId="0" fontId="5" fillId="0" borderId="7" xfId="0" applyFont="1" applyBorder="1" applyAlignment="1" applyProtection="1">
      <alignment horizontal="left" vertical="center" wrapText="1" shrinkToFit="1"/>
      <protection locked="0"/>
    </xf>
    <xf numFmtId="164" fontId="2" fillId="0" borderId="7" xfId="1" applyNumberFormat="1" applyFont="1" applyFill="1" applyBorder="1" applyAlignment="1">
      <alignment horizontal="right" vertical="center" shrinkToFit="1"/>
    </xf>
    <xf numFmtId="0" fontId="5" fillId="0" borderId="0" xfId="2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 shrinkToFit="1"/>
    </xf>
    <xf numFmtId="166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44" fontId="5" fillId="0" borderId="11" xfId="1" applyFont="1" applyFill="1" applyBorder="1" applyAlignment="1" applyProtection="1">
      <alignment horizontal="right" vertical="center" wrapText="1"/>
      <protection locked="0"/>
    </xf>
    <xf numFmtId="44" fontId="5" fillId="0" borderId="9" xfId="1" applyFont="1" applyFill="1" applyBorder="1" applyAlignment="1" applyProtection="1">
      <alignment horizontal="right" vertical="center" wrapText="1"/>
      <protection locked="0"/>
    </xf>
    <xf numFmtId="44" fontId="16" fillId="0" borderId="0" xfId="1" applyFont="1" applyFill="1" applyBorder="1" applyAlignment="1" applyProtection="1">
      <alignment horizontal="center" vertical="center" wrapText="1"/>
      <protection locked="0"/>
    </xf>
    <xf numFmtId="44" fontId="5" fillId="0" borderId="0" xfId="0" applyNumberFormat="1" applyFont="1" applyAlignment="1">
      <alignment horizontal="center" vertical="center"/>
    </xf>
    <xf numFmtId="0" fontId="5" fillId="0" borderId="0" xfId="2" applyFont="1" applyAlignment="1">
      <alignment horizontal="centerContinuous" vertical="center" wrapText="1"/>
    </xf>
    <xf numFmtId="0" fontId="5" fillId="0" borderId="0" xfId="0" applyFont="1" applyAlignment="1">
      <alignment horizontal="centerContinuous" vertical="center" wrapText="1" shrinkToFit="1"/>
    </xf>
    <xf numFmtId="166" fontId="5" fillId="0" borderId="0" xfId="0" applyNumberFormat="1" applyFont="1" applyAlignment="1">
      <alignment horizontal="centerContinuous" vertical="center" wrapText="1"/>
    </xf>
    <xf numFmtId="3" fontId="5" fillId="0" borderId="0" xfId="0" applyNumberFormat="1" applyFont="1" applyAlignment="1">
      <alignment horizontal="centerContinuous" vertical="center" wrapText="1"/>
    </xf>
    <xf numFmtId="0" fontId="5" fillId="0" borderId="0" xfId="0" applyFont="1" applyAlignment="1">
      <alignment horizontal="centerContinuous" vertical="center" wrapText="1"/>
    </xf>
    <xf numFmtId="164" fontId="5" fillId="0" borderId="0" xfId="1" applyNumberFormat="1" applyFont="1" applyFill="1" applyBorder="1" applyAlignment="1">
      <alignment horizontal="centerContinuous" vertical="center" wrapText="1"/>
    </xf>
    <xf numFmtId="44" fontId="5" fillId="0" borderId="0" xfId="1" applyFont="1" applyFill="1" applyBorder="1" applyAlignment="1" applyProtection="1">
      <alignment horizontal="centerContinuous" vertical="center" wrapText="1"/>
      <protection locked="0"/>
    </xf>
    <xf numFmtId="44" fontId="16" fillId="0" borderId="0" xfId="1" applyFont="1" applyFill="1" applyBorder="1" applyAlignment="1" applyProtection="1">
      <alignment horizontal="centerContinuous" vertical="center" wrapText="1"/>
      <protection locked="0"/>
    </xf>
    <xf numFmtId="44" fontId="5" fillId="0" borderId="0" xfId="0" applyNumberFormat="1" applyFont="1" applyAlignment="1">
      <alignment horizontal="centerContinuous" vertical="center" wrapText="1"/>
    </xf>
    <xf numFmtId="4" fontId="5" fillId="0" borderId="0" xfId="1" applyNumberFormat="1" applyFont="1" applyFill="1" applyBorder="1" applyAlignment="1">
      <alignment horizontal="centerContinuous" vertical="center" wrapText="1"/>
    </xf>
    <xf numFmtId="0" fontId="5" fillId="0" borderId="4" xfId="2" applyFont="1" applyBorder="1" applyAlignment="1">
      <alignment horizontal="left" vertical="center"/>
    </xf>
    <xf numFmtId="0" fontId="5" fillId="0" borderId="6" xfId="0" applyFont="1" applyBorder="1" applyAlignment="1" applyProtection="1">
      <alignment horizontal="left" vertical="center" wrapText="1" shrinkToFit="1"/>
      <protection locked="0"/>
    </xf>
    <xf numFmtId="0" fontId="16" fillId="0" borderId="6" xfId="0" applyFont="1" applyBorder="1" applyAlignment="1">
      <alignment horizontal="center" vertical="center" wrapText="1" shrinkToFit="1"/>
    </xf>
    <xf numFmtId="44" fontId="5" fillId="0" borderId="12" xfId="1" applyFont="1" applyFill="1" applyBorder="1" applyAlignment="1" applyProtection="1">
      <alignment horizontal="right" vertical="center" wrapText="1"/>
    </xf>
    <xf numFmtId="0" fontId="5" fillId="0" borderId="7" xfId="0" applyFont="1" applyBorder="1" applyAlignment="1" applyProtection="1">
      <alignment horizontal="center" vertical="center" wrapText="1" shrinkToFit="1"/>
      <protection locked="0"/>
    </xf>
    <xf numFmtId="0" fontId="2" fillId="0" borderId="7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wrapText="1" shrinkToFit="1"/>
    </xf>
    <xf numFmtId="44" fontId="5" fillId="0" borderId="9" xfId="1" applyFont="1" applyFill="1" applyBorder="1" applyAlignment="1" applyProtection="1">
      <alignment horizontal="right" vertical="center" wrapText="1"/>
    </xf>
    <xf numFmtId="3" fontId="5" fillId="4" borderId="7" xfId="0" applyNumberFormat="1" applyFont="1" applyFill="1" applyBorder="1" applyAlignment="1">
      <alignment horizontal="center" vertical="center" shrinkToFit="1"/>
    </xf>
    <xf numFmtId="3" fontId="5" fillId="4" borderId="6" xfId="0" applyNumberFormat="1" applyFont="1" applyFill="1" applyBorder="1" applyAlignment="1">
      <alignment horizontal="center" vertical="center" shrinkToFit="1"/>
    </xf>
    <xf numFmtId="3" fontId="5" fillId="4" borderId="6" xfId="0" applyNumberFormat="1" applyFont="1" applyFill="1" applyBorder="1" applyAlignment="1" applyProtection="1">
      <alignment horizontal="center" vertical="center" shrinkToFit="1"/>
      <protection locked="0"/>
    </xf>
    <xf numFmtId="3" fontId="5" fillId="4" borderId="7" xfId="0" applyNumberFormat="1" applyFont="1" applyFill="1" applyBorder="1" applyAlignment="1" applyProtection="1">
      <alignment horizontal="center" vertical="center" shrinkToFit="1"/>
      <protection locked="0"/>
    </xf>
    <xf numFmtId="44" fontId="2" fillId="0" borderId="7" xfId="1" applyFont="1" applyFill="1" applyBorder="1" applyAlignment="1" applyProtection="1">
      <alignment horizontal="center" vertical="center" wrapText="1" shrinkToFit="1"/>
    </xf>
    <xf numFmtId="44" fontId="2" fillId="0" borderId="8" xfId="1" applyFont="1" applyFill="1" applyBorder="1" applyAlignment="1" applyProtection="1">
      <alignment horizontal="center" vertical="center" wrapText="1" shrinkToFit="1"/>
      <protection locked="0"/>
    </xf>
    <xf numFmtId="44" fontId="5" fillId="0" borderId="7" xfId="0" applyNumberFormat="1" applyFont="1" applyBorder="1" applyAlignment="1">
      <alignment horizontal="center" vertical="center"/>
    </xf>
    <xf numFmtId="44" fontId="5" fillId="0" borderId="7" xfId="0" applyNumberFormat="1" applyFont="1" applyBorder="1" applyAlignment="1">
      <alignment horizontal="centerContinuous" vertical="center" wrapText="1"/>
    </xf>
    <xf numFmtId="166" fontId="2" fillId="4" borderId="6" xfId="0" applyNumberFormat="1" applyFont="1" applyFill="1" applyBorder="1" applyAlignment="1" applyProtection="1">
      <alignment horizontal="center" vertical="center" shrinkToFit="1"/>
      <protection locked="0"/>
    </xf>
    <xf numFmtId="0" fontId="2" fillId="4" borderId="6" xfId="0" applyFont="1" applyFill="1" applyBorder="1" applyAlignment="1" applyProtection="1">
      <alignment horizontal="center" vertical="center" shrinkToFit="1"/>
      <protection locked="0"/>
    </xf>
    <xf numFmtId="166" fontId="2" fillId="4" borderId="7" xfId="0" applyNumberFormat="1" applyFont="1" applyFill="1" applyBorder="1" applyAlignment="1" applyProtection="1">
      <alignment horizontal="center" vertical="center" shrinkToFit="1"/>
      <protection locked="0"/>
    </xf>
    <xf numFmtId="166" fontId="2" fillId="4" borderId="6" xfId="0" applyNumberFormat="1" applyFont="1" applyFill="1" applyBorder="1" applyAlignment="1">
      <alignment horizontal="center" vertical="center" wrapText="1" shrinkToFit="1"/>
    </xf>
    <xf numFmtId="0" fontId="2" fillId="4" borderId="7" xfId="0" applyFont="1" applyFill="1" applyBorder="1" applyAlignment="1" applyProtection="1">
      <alignment horizontal="center" vertical="center" shrinkToFit="1"/>
      <protection locked="0"/>
    </xf>
    <xf numFmtId="0" fontId="2" fillId="4" borderId="6" xfId="0" applyFont="1" applyFill="1" applyBorder="1" applyAlignment="1" applyProtection="1">
      <alignment horizontal="center" vertical="center" wrapText="1" shrinkToFit="1"/>
      <protection locked="0"/>
    </xf>
    <xf numFmtId="166" fontId="2" fillId="4" borderId="7" xfId="0" applyNumberFormat="1" applyFont="1" applyFill="1" applyBorder="1" applyAlignment="1">
      <alignment horizontal="center" vertical="center" shrinkToFit="1"/>
    </xf>
    <xf numFmtId="0" fontId="2" fillId="4" borderId="7" xfId="0" applyFont="1" applyFill="1" applyBorder="1" applyAlignment="1">
      <alignment horizontal="center" vertical="center" shrinkToFit="1"/>
    </xf>
    <xf numFmtId="0" fontId="2" fillId="4" borderId="6" xfId="0" applyFont="1" applyFill="1" applyBorder="1" applyAlignment="1">
      <alignment horizontal="center" vertical="center" shrinkToFit="1"/>
    </xf>
    <xf numFmtId="9" fontId="2" fillId="0" borderId="7" xfId="0" applyNumberFormat="1" applyFont="1" applyBorder="1" applyAlignment="1" applyProtection="1">
      <alignment horizontal="center" vertical="center" shrinkToFit="1"/>
      <protection locked="0"/>
    </xf>
    <xf numFmtId="164" fontId="2" fillId="0" borderId="3" xfId="0" applyNumberFormat="1" applyFont="1" applyBorder="1" applyAlignment="1" applyProtection="1">
      <alignment horizontal="right" vertical="center" shrinkToFit="1"/>
      <protection locked="0"/>
    </xf>
    <xf numFmtId="0" fontId="5" fillId="0" borderId="5" xfId="2" applyFont="1" applyBorder="1" applyAlignment="1">
      <alignment horizontal="left" vertical="center"/>
    </xf>
    <xf numFmtId="1" fontId="5" fillId="0" borderId="0" xfId="0" applyNumberFormat="1" applyFont="1" applyAlignment="1">
      <alignment horizontal="center" vertical="center" shrinkToFit="1"/>
    </xf>
    <xf numFmtId="1" fontId="5" fillId="0" borderId="0" xfId="0" applyNumberFormat="1" applyFont="1" applyAlignment="1">
      <alignment horizontal="center" vertical="center" wrapText="1" shrinkToFit="1"/>
    </xf>
    <xf numFmtId="166" fontId="5" fillId="0" borderId="0" xfId="0" applyNumberFormat="1" applyFont="1" applyAlignment="1">
      <alignment horizontal="center" vertical="center" wrapText="1" shrinkToFit="1"/>
    </xf>
    <xf numFmtId="0" fontId="5" fillId="0" borderId="10" xfId="3" applyFont="1" applyFill="1" applyBorder="1" applyAlignment="1">
      <alignment horizontal="center" vertical="center"/>
    </xf>
    <xf numFmtId="164" fontId="5" fillId="0" borderId="10" xfId="1" applyNumberFormat="1" applyFont="1" applyFill="1" applyBorder="1" applyAlignment="1">
      <alignment horizontal="right" vertical="center"/>
    </xf>
    <xf numFmtId="0" fontId="5" fillId="0" borderId="10" xfId="3" applyFont="1" applyFill="1" applyBorder="1" applyAlignment="1">
      <alignment horizontal="right" vertical="center"/>
    </xf>
    <xf numFmtId="0" fontId="17" fillId="0" borderId="10" xfId="3" applyFont="1" applyFill="1" applyBorder="1" applyAlignment="1">
      <alignment horizontal="center" vertical="center"/>
    </xf>
    <xf numFmtId="44" fontId="5" fillId="0" borderId="0" xfId="1" applyFont="1" applyFill="1" applyBorder="1" applyAlignment="1">
      <alignment horizontal="right"/>
    </xf>
    <xf numFmtId="0" fontId="16" fillId="0" borderId="7" xfId="0" applyFont="1" applyBorder="1" applyAlignment="1">
      <alignment horizontal="center" vertical="center" wrapText="1"/>
    </xf>
    <xf numFmtId="166" fontId="2" fillId="4" borderId="16" xfId="0" applyNumberFormat="1" applyFont="1" applyFill="1" applyBorder="1" applyAlignment="1" applyProtection="1">
      <alignment horizontal="center" vertical="center" shrinkToFit="1"/>
      <protection locked="0"/>
    </xf>
    <xf numFmtId="164" fontId="2" fillId="0" borderId="7" xfId="0" applyNumberFormat="1" applyFont="1" applyBorder="1" applyAlignment="1" applyProtection="1">
      <alignment horizontal="right" vertical="center" shrinkToFit="1"/>
      <protection locked="0"/>
    </xf>
    <xf numFmtId="44" fontId="2" fillId="0" borderId="7" xfId="1" applyFont="1" applyFill="1" applyBorder="1" applyAlignment="1" applyProtection="1">
      <alignment horizontal="right" vertical="center" shrinkToFit="1"/>
      <protection locked="0"/>
    </xf>
    <xf numFmtId="0" fontId="5" fillId="6" borderId="2" xfId="0" applyFont="1" applyFill="1" applyBorder="1" applyAlignment="1">
      <alignment horizontal="center" vertical="center" wrapText="1"/>
    </xf>
    <xf numFmtId="1" fontId="5" fillId="6" borderId="1" xfId="0" applyNumberFormat="1" applyFont="1" applyFill="1" applyBorder="1" applyAlignment="1">
      <alignment horizontal="center" vertical="center" shrinkToFit="1"/>
    </xf>
    <xf numFmtId="1" fontId="5" fillId="6" borderId="2" xfId="0" applyNumberFormat="1" applyFont="1" applyFill="1" applyBorder="1" applyAlignment="1">
      <alignment horizontal="center" vertical="center" wrapText="1" shrinkToFit="1"/>
    </xf>
    <xf numFmtId="0" fontId="17" fillId="0" borderId="0" xfId="0" applyFont="1" applyAlignment="1">
      <alignment horizontal="center" wrapText="1"/>
    </xf>
    <xf numFmtId="1" fontId="5" fillId="5" borderId="11" xfId="0" applyNumberFormat="1" applyFont="1" applyFill="1" applyBorder="1" applyAlignment="1">
      <alignment horizontal="center" vertical="center" shrinkToFit="1"/>
    </xf>
    <xf numFmtId="1" fontId="5" fillId="5" borderId="15" xfId="0" applyNumberFormat="1" applyFont="1" applyFill="1" applyBorder="1" applyAlignment="1">
      <alignment horizontal="center" vertical="center" shrinkToFit="1"/>
    </xf>
    <xf numFmtId="1" fontId="5" fillId="5" borderId="12" xfId="0" applyNumberFormat="1" applyFont="1" applyFill="1" applyBorder="1" applyAlignment="1">
      <alignment horizontal="center" vertical="center" shrinkToFit="1"/>
    </xf>
  </cellXfs>
  <cellStyles count="175">
    <cellStyle name="Normal 2" xfId="8" xr:uid="{00000000-0005-0000-0000-000000000000}"/>
    <cellStyle name="Normalny" xfId="0" builtinId="0"/>
    <cellStyle name="Normalny 11" xfId="6" xr:uid="{00000000-0005-0000-0000-000002000000}"/>
    <cellStyle name="Normalny 2" xfId="2" xr:uid="{00000000-0005-0000-0000-000003000000}"/>
    <cellStyle name="Normalny 3" xfId="173" xr:uid="{00000000-0005-0000-0000-000004000000}"/>
    <cellStyle name="Normalny 4" xfId="4" xr:uid="{00000000-0005-0000-0000-000005000000}"/>
    <cellStyle name="Normalny 5" xfId="174" xr:uid="{00000000-0005-0000-0000-000006000000}"/>
    <cellStyle name="Normalny 67" xfId="5" xr:uid="{00000000-0005-0000-0000-000007000000}"/>
    <cellStyle name="Normalny 70" xfId="9" xr:uid="{00000000-0005-0000-0000-000008000000}"/>
    <cellStyle name="Normalny 84" xfId="10" xr:uid="{00000000-0005-0000-0000-000009000000}"/>
    <cellStyle name="Normalny_Arkusz1" xfId="3" xr:uid="{00000000-0005-0000-0000-00000A000000}"/>
    <cellStyle name="S0" xfId="20" xr:uid="{00000000-0005-0000-0000-00000C000000}"/>
    <cellStyle name="S1" xfId="21" xr:uid="{00000000-0005-0000-0000-00000D000000}"/>
    <cellStyle name="S10" xfId="11" xr:uid="{00000000-0005-0000-0000-00000E000000}"/>
    <cellStyle name="S10 10" xfId="62" xr:uid="{00000000-0005-0000-0000-00000F000000}"/>
    <cellStyle name="S10 11" xfId="65" xr:uid="{00000000-0005-0000-0000-000010000000}"/>
    <cellStyle name="S10 12" xfId="68" xr:uid="{00000000-0005-0000-0000-000011000000}"/>
    <cellStyle name="S10 13" xfId="71" xr:uid="{00000000-0005-0000-0000-000012000000}"/>
    <cellStyle name="S10 14" xfId="74" xr:uid="{00000000-0005-0000-0000-000013000000}"/>
    <cellStyle name="S10 15" xfId="77" xr:uid="{00000000-0005-0000-0000-000014000000}"/>
    <cellStyle name="S10 16" xfId="80" xr:uid="{00000000-0005-0000-0000-000015000000}"/>
    <cellStyle name="S10 17" xfId="83" xr:uid="{00000000-0005-0000-0000-000016000000}"/>
    <cellStyle name="S10 18" xfId="86" xr:uid="{00000000-0005-0000-0000-000017000000}"/>
    <cellStyle name="S10 19" xfId="89" xr:uid="{00000000-0005-0000-0000-000018000000}"/>
    <cellStyle name="S10 2" xfId="22" xr:uid="{00000000-0005-0000-0000-000019000000}"/>
    <cellStyle name="S10 20" xfId="92" xr:uid="{00000000-0005-0000-0000-00001A000000}"/>
    <cellStyle name="S10 21" xfId="95" xr:uid="{00000000-0005-0000-0000-00001B000000}"/>
    <cellStyle name="S10 22" xfId="98" xr:uid="{00000000-0005-0000-0000-00001C000000}"/>
    <cellStyle name="S10 23" xfId="101" xr:uid="{00000000-0005-0000-0000-00001D000000}"/>
    <cellStyle name="S10 24" xfId="104" xr:uid="{00000000-0005-0000-0000-00001E000000}"/>
    <cellStyle name="S10 25" xfId="107" xr:uid="{00000000-0005-0000-0000-00001F000000}"/>
    <cellStyle name="S10 26" xfId="110" xr:uid="{00000000-0005-0000-0000-000020000000}"/>
    <cellStyle name="S10 27" xfId="113" xr:uid="{00000000-0005-0000-0000-000021000000}"/>
    <cellStyle name="S10 28" xfId="116" xr:uid="{00000000-0005-0000-0000-000022000000}"/>
    <cellStyle name="S10 29" xfId="119" xr:uid="{00000000-0005-0000-0000-000023000000}"/>
    <cellStyle name="S10 3" xfId="26" xr:uid="{00000000-0005-0000-0000-000024000000}"/>
    <cellStyle name="S10 30" xfId="122" xr:uid="{00000000-0005-0000-0000-000025000000}"/>
    <cellStyle name="S10 31" xfId="125" xr:uid="{00000000-0005-0000-0000-000026000000}"/>
    <cellStyle name="S10 32" xfId="128" xr:uid="{00000000-0005-0000-0000-000027000000}"/>
    <cellStyle name="S10 33" xfId="131" xr:uid="{00000000-0005-0000-0000-000028000000}"/>
    <cellStyle name="S10 34" xfId="134" xr:uid="{00000000-0005-0000-0000-000029000000}"/>
    <cellStyle name="S10 35" xfId="137" xr:uid="{00000000-0005-0000-0000-00002A000000}"/>
    <cellStyle name="S10 36" xfId="140" xr:uid="{00000000-0005-0000-0000-00002B000000}"/>
    <cellStyle name="S10 37" xfId="143" xr:uid="{00000000-0005-0000-0000-00002C000000}"/>
    <cellStyle name="S10 38" xfId="146" xr:uid="{00000000-0005-0000-0000-00002D000000}"/>
    <cellStyle name="S10 39" xfId="149" xr:uid="{00000000-0005-0000-0000-00002E000000}"/>
    <cellStyle name="S10 4" xfId="47" xr:uid="{00000000-0005-0000-0000-00002F000000}"/>
    <cellStyle name="S10 40" xfId="152" xr:uid="{00000000-0005-0000-0000-000030000000}"/>
    <cellStyle name="S10 41" xfId="155" xr:uid="{00000000-0005-0000-0000-000031000000}"/>
    <cellStyle name="S10 42" xfId="158" xr:uid="{00000000-0005-0000-0000-000032000000}"/>
    <cellStyle name="S10 43" xfId="161" xr:uid="{00000000-0005-0000-0000-000033000000}"/>
    <cellStyle name="S10 44" xfId="164" xr:uid="{00000000-0005-0000-0000-000034000000}"/>
    <cellStyle name="S10 45" xfId="167" xr:uid="{00000000-0005-0000-0000-000035000000}"/>
    <cellStyle name="S10 46" xfId="170" xr:uid="{00000000-0005-0000-0000-000036000000}"/>
    <cellStyle name="S10 47" xfId="172" xr:uid="{00000000-0005-0000-0000-000037000000}"/>
    <cellStyle name="S10 5" xfId="29" xr:uid="{00000000-0005-0000-0000-000038000000}"/>
    <cellStyle name="S10 6" xfId="50" xr:uid="{00000000-0005-0000-0000-000039000000}"/>
    <cellStyle name="S10 7" xfId="53" xr:uid="{00000000-0005-0000-0000-00003A000000}"/>
    <cellStyle name="S10 8" xfId="56" xr:uid="{00000000-0005-0000-0000-00003B000000}"/>
    <cellStyle name="S10 9" xfId="59" xr:uid="{00000000-0005-0000-0000-00003C000000}"/>
    <cellStyle name="S11" xfId="12" xr:uid="{00000000-0005-0000-0000-00003D000000}"/>
    <cellStyle name="S11 10" xfId="61" xr:uid="{00000000-0005-0000-0000-00003E000000}"/>
    <cellStyle name="S11 11" xfId="64" xr:uid="{00000000-0005-0000-0000-00003F000000}"/>
    <cellStyle name="S11 12" xfId="67" xr:uid="{00000000-0005-0000-0000-000040000000}"/>
    <cellStyle name="S11 13" xfId="70" xr:uid="{00000000-0005-0000-0000-000041000000}"/>
    <cellStyle name="S11 14" xfId="73" xr:uid="{00000000-0005-0000-0000-000042000000}"/>
    <cellStyle name="S11 15" xfId="76" xr:uid="{00000000-0005-0000-0000-000043000000}"/>
    <cellStyle name="S11 16" xfId="79" xr:uid="{00000000-0005-0000-0000-000044000000}"/>
    <cellStyle name="S11 17" xfId="82" xr:uid="{00000000-0005-0000-0000-000045000000}"/>
    <cellStyle name="S11 18" xfId="85" xr:uid="{00000000-0005-0000-0000-000046000000}"/>
    <cellStyle name="S11 19" xfId="88" xr:uid="{00000000-0005-0000-0000-000047000000}"/>
    <cellStyle name="S11 2" xfId="23" xr:uid="{00000000-0005-0000-0000-000048000000}"/>
    <cellStyle name="S11 20" xfId="91" xr:uid="{00000000-0005-0000-0000-000049000000}"/>
    <cellStyle name="S11 21" xfId="94" xr:uid="{00000000-0005-0000-0000-00004A000000}"/>
    <cellStyle name="S11 22" xfId="97" xr:uid="{00000000-0005-0000-0000-00004B000000}"/>
    <cellStyle name="S11 23" xfId="100" xr:uid="{00000000-0005-0000-0000-00004C000000}"/>
    <cellStyle name="S11 24" xfId="103" xr:uid="{00000000-0005-0000-0000-00004D000000}"/>
    <cellStyle name="S11 25" xfId="106" xr:uid="{00000000-0005-0000-0000-00004E000000}"/>
    <cellStyle name="S11 26" xfId="109" xr:uid="{00000000-0005-0000-0000-00004F000000}"/>
    <cellStyle name="S11 27" xfId="112" xr:uid="{00000000-0005-0000-0000-000050000000}"/>
    <cellStyle name="S11 28" xfId="115" xr:uid="{00000000-0005-0000-0000-000051000000}"/>
    <cellStyle name="S11 29" xfId="118" xr:uid="{00000000-0005-0000-0000-000052000000}"/>
    <cellStyle name="S11 3" xfId="25" xr:uid="{00000000-0005-0000-0000-000053000000}"/>
    <cellStyle name="S11 30" xfId="121" xr:uid="{00000000-0005-0000-0000-000054000000}"/>
    <cellStyle name="S11 31" xfId="124" xr:uid="{00000000-0005-0000-0000-000055000000}"/>
    <cellStyle name="S11 32" xfId="127" xr:uid="{00000000-0005-0000-0000-000056000000}"/>
    <cellStyle name="S11 33" xfId="130" xr:uid="{00000000-0005-0000-0000-000057000000}"/>
    <cellStyle name="S11 34" xfId="133" xr:uid="{00000000-0005-0000-0000-000058000000}"/>
    <cellStyle name="S11 35" xfId="136" xr:uid="{00000000-0005-0000-0000-000059000000}"/>
    <cellStyle name="S11 36" xfId="139" xr:uid="{00000000-0005-0000-0000-00005A000000}"/>
    <cellStyle name="S11 37" xfId="142" xr:uid="{00000000-0005-0000-0000-00005B000000}"/>
    <cellStyle name="S11 38" xfId="145" xr:uid="{00000000-0005-0000-0000-00005C000000}"/>
    <cellStyle name="S11 39" xfId="148" xr:uid="{00000000-0005-0000-0000-00005D000000}"/>
    <cellStyle name="S11 4" xfId="46" xr:uid="{00000000-0005-0000-0000-00005E000000}"/>
    <cellStyle name="S11 40" xfId="151" xr:uid="{00000000-0005-0000-0000-00005F000000}"/>
    <cellStyle name="S11 41" xfId="154" xr:uid="{00000000-0005-0000-0000-000060000000}"/>
    <cellStyle name="S11 42" xfId="157" xr:uid="{00000000-0005-0000-0000-000061000000}"/>
    <cellStyle name="S11 43" xfId="160" xr:uid="{00000000-0005-0000-0000-000062000000}"/>
    <cellStyle name="S11 44" xfId="163" xr:uid="{00000000-0005-0000-0000-000063000000}"/>
    <cellStyle name="S11 45" xfId="166" xr:uid="{00000000-0005-0000-0000-000064000000}"/>
    <cellStyle name="S11 46" xfId="169" xr:uid="{00000000-0005-0000-0000-000065000000}"/>
    <cellStyle name="S11 47" xfId="171" xr:uid="{00000000-0005-0000-0000-000066000000}"/>
    <cellStyle name="S11 5" xfId="28" xr:uid="{00000000-0005-0000-0000-000067000000}"/>
    <cellStyle name="S11 6" xfId="49" xr:uid="{00000000-0005-0000-0000-000068000000}"/>
    <cellStyle name="S11 7" xfId="52" xr:uid="{00000000-0005-0000-0000-000069000000}"/>
    <cellStyle name="S11 8" xfId="55" xr:uid="{00000000-0005-0000-0000-00006A000000}"/>
    <cellStyle name="S11 9" xfId="58" xr:uid="{00000000-0005-0000-0000-00006B000000}"/>
    <cellStyle name="S12" xfId="13" xr:uid="{00000000-0005-0000-0000-00006C000000}"/>
    <cellStyle name="S12 10" xfId="60" xr:uid="{00000000-0005-0000-0000-00006D000000}"/>
    <cellStyle name="S12 11" xfId="63" xr:uid="{00000000-0005-0000-0000-00006E000000}"/>
    <cellStyle name="S12 12" xfId="66" xr:uid="{00000000-0005-0000-0000-00006F000000}"/>
    <cellStyle name="S12 13" xfId="69" xr:uid="{00000000-0005-0000-0000-000070000000}"/>
    <cellStyle name="S12 14" xfId="72" xr:uid="{00000000-0005-0000-0000-000071000000}"/>
    <cellStyle name="S12 15" xfId="75" xr:uid="{00000000-0005-0000-0000-000072000000}"/>
    <cellStyle name="S12 16" xfId="78" xr:uid="{00000000-0005-0000-0000-000073000000}"/>
    <cellStyle name="S12 17" xfId="81" xr:uid="{00000000-0005-0000-0000-000074000000}"/>
    <cellStyle name="S12 18" xfId="84" xr:uid="{00000000-0005-0000-0000-000075000000}"/>
    <cellStyle name="S12 19" xfId="87" xr:uid="{00000000-0005-0000-0000-000076000000}"/>
    <cellStyle name="S12 2" xfId="24" xr:uid="{00000000-0005-0000-0000-000077000000}"/>
    <cellStyle name="S12 20" xfId="90" xr:uid="{00000000-0005-0000-0000-000078000000}"/>
    <cellStyle name="S12 21" xfId="93" xr:uid="{00000000-0005-0000-0000-000079000000}"/>
    <cellStyle name="S12 22" xfId="96" xr:uid="{00000000-0005-0000-0000-00007A000000}"/>
    <cellStyle name="S12 23" xfId="99" xr:uid="{00000000-0005-0000-0000-00007B000000}"/>
    <cellStyle name="S12 24" xfId="102" xr:uid="{00000000-0005-0000-0000-00007C000000}"/>
    <cellStyle name="S12 25" xfId="105" xr:uid="{00000000-0005-0000-0000-00007D000000}"/>
    <cellStyle name="S12 26" xfId="108" xr:uid="{00000000-0005-0000-0000-00007E000000}"/>
    <cellStyle name="S12 27" xfId="111" xr:uid="{00000000-0005-0000-0000-00007F000000}"/>
    <cellStyle name="S12 28" xfId="114" xr:uid="{00000000-0005-0000-0000-000080000000}"/>
    <cellStyle name="S12 29" xfId="117" xr:uid="{00000000-0005-0000-0000-000081000000}"/>
    <cellStyle name="S12 3" xfId="19" xr:uid="{00000000-0005-0000-0000-000082000000}"/>
    <cellStyle name="S12 30" xfId="120" xr:uid="{00000000-0005-0000-0000-000083000000}"/>
    <cellStyle name="S12 31" xfId="123" xr:uid="{00000000-0005-0000-0000-000084000000}"/>
    <cellStyle name="S12 32" xfId="126" xr:uid="{00000000-0005-0000-0000-000085000000}"/>
    <cellStyle name="S12 33" xfId="129" xr:uid="{00000000-0005-0000-0000-000086000000}"/>
    <cellStyle name="S12 34" xfId="132" xr:uid="{00000000-0005-0000-0000-000087000000}"/>
    <cellStyle name="S12 35" xfId="135" xr:uid="{00000000-0005-0000-0000-000088000000}"/>
    <cellStyle name="S12 36" xfId="138" xr:uid="{00000000-0005-0000-0000-000089000000}"/>
    <cellStyle name="S12 37" xfId="141" xr:uid="{00000000-0005-0000-0000-00008A000000}"/>
    <cellStyle name="S12 38" xfId="144" xr:uid="{00000000-0005-0000-0000-00008B000000}"/>
    <cellStyle name="S12 39" xfId="147" xr:uid="{00000000-0005-0000-0000-00008C000000}"/>
    <cellStyle name="S12 4" xfId="45" xr:uid="{00000000-0005-0000-0000-00008D000000}"/>
    <cellStyle name="S12 40" xfId="150" xr:uid="{00000000-0005-0000-0000-00008E000000}"/>
    <cellStyle name="S12 41" xfId="153" xr:uid="{00000000-0005-0000-0000-00008F000000}"/>
    <cellStyle name="S12 42" xfId="156" xr:uid="{00000000-0005-0000-0000-000090000000}"/>
    <cellStyle name="S12 43" xfId="159" xr:uid="{00000000-0005-0000-0000-000091000000}"/>
    <cellStyle name="S12 44" xfId="162" xr:uid="{00000000-0005-0000-0000-000092000000}"/>
    <cellStyle name="S12 45" xfId="165" xr:uid="{00000000-0005-0000-0000-000093000000}"/>
    <cellStyle name="S12 46" xfId="168" xr:uid="{00000000-0005-0000-0000-000094000000}"/>
    <cellStyle name="S12 47" xfId="44" xr:uid="{00000000-0005-0000-0000-000095000000}"/>
    <cellStyle name="S12 5" xfId="27" xr:uid="{00000000-0005-0000-0000-000096000000}"/>
    <cellStyle name="S12 6" xfId="48" xr:uid="{00000000-0005-0000-0000-000097000000}"/>
    <cellStyle name="S12 7" xfId="51" xr:uid="{00000000-0005-0000-0000-000098000000}"/>
    <cellStyle name="S12 8" xfId="54" xr:uid="{00000000-0005-0000-0000-000099000000}"/>
    <cellStyle name="S12 9" xfId="57" xr:uid="{00000000-0005-0000-0000-00009A000000}"/>
    <cellStyle name="S13" xfId="14" xr:uid="{00000000-0005-0000-0000-00009B000000}"/>
    <cellStyle name="S14" xfId="15" xr:uid="{00000000-0005-0000-0000-00009C000000}"/>
    <cellStyle name="S15" xfId="16" xr:uid="{00000000-0005-0000-0000-00009D000000}"/>
    <cellStyle name="S16" xfId="17" xr:uid="{00000000-0005-0000-0000-00009E000000}"/>
    <cellStyle name="S17" xfId="18" xr:uid="{00000000-0005-0000-0000-00009F000000}"/>
    <cellStyle name="S18" xfId="30" xr:uid="{00000000-0005-0000-0000-0000A0000000}"/>
    <cellStyle name="S19" xfId="31" xr:uid="{00000000-0005-0000-0000-0000A1000000}"/>
    <cellStyle name="S2" xfId="32" xr:uid="{00000000-0005-0000-0000-0000A2000000}"/>
    <cellStyle name="S20" xfId="33" xr:uid="{00000000-0005-0000-0000-0000A3000000}"/>
    <cellStyle name="S21" xfId="34" xr:uid="{00000000-0005-0000-0000-0000A4000000}"/>
    <cellStyle name="S22" xfId="35" xr:uid="{00000000-0005-0000-0000-0000A5000000}"/>
    <cellStyle name="S23" xfId="36" xr:uid="{00000000-0005-0000-0000-0000A6000000}"/>
    <cellStyle name="S3" xfId="37" xr:uid="{00000000-0005-0000-0000-0000A7000000}"/>
    <cellStyle name="S4" xfId="38" xr:uid="{00000000-0005-0000-0000-0000A8000000}"/>
    <cellStyle name="S5" xfId="39" xr:uid="{00000000-0005-0000-0000-0000A9000000}"/>
    <cellStyle name="S6" xfId="40" xr:uid="{00000000-0005-0000-0000-0000AA000000}"/>
    <cellStyle name="S7" xfId="41" xr:uid="{00000000-0005-0000-0000-0000AB000000}"/>
    <cellStyle name="S8" xfId="42" xr:uid="{00000000-0005-0000-0000-0000AC000000}"/>
    <cellStyle name="S9" xfId="43" xr:uid="{00000000-0005-0000-0000-0000AD000000}"/>
    <cellStyle name="Walutowy" xfId="1" builtinId="4"/>
    <cellStyle name="Walutowy 2 2" xfId="7" xr:uid="{00000000-0005-0000-0000-0000A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S32"/>
  <sheetViews>
    <sheetView tabSelected="1" zoomScaleNormal="100" zoomScalePageLayoutView="85" workbookViewId="0">
      <selection activeCell="F47" sqref="F47"/>
    </sheetView>
  </sheetViews>
  <sheetFormatPr defaultRowHeight="12.75" outlineLevelCol="1"/>
  <cols>
    <col min="1" max="1" width="4" style="13" customWidth="1"/>
    <col min="2" max="2" width="37.625" style="2" customWidth="1"/>
    <col min="3" max="3" width="17.75" style="3" customWidth="1"/>
    <col min="4" max="4" width="8.875" style="4" customWidth="1"/>
    <col min="5" max="5" width="4.75" style="5" customWidth="1"/>
    <col min="6" max="6" width="9.625" style="6" customWidth="1"/>
    <col min="7" max="7" width="8.375" style="5" customWidth="1"/>
    <col min="8" max="8" width="5.375" style="6" customWidth="1" outlineLevel="1"/>
    <col min="9" max="9" width="10.875" style="6" customWidth="1" outlineLevel="1"/>
    <col min="10" max="10" width="7" style="6" customWidth="1" outlineLevel="1"/>
    <col min="11" max="11" width="7.5" style="6" customWidth="1" outlineLevel="1"/>
    <col min="12" max="12" width="10.25" style="7" customWidth="1" outlineLevel="1"/>
    <col min="13" max="13" width="6.625" style="8" customWidth="1" outlineLevel="1"/>
    <col min="14" max="14" width="7.5" style="9" customWidth="1" outlineLevel="1"/>
    <col min="15" max="16" width="13.125" style="10" customWidth="1" outlineLevel="1"/>
    <col min="17" max="17" width="13.625" style="11" customWidth="1" outlineLevel="1"/>
    <col min="18" max="18" width="13.5" style="1" customWidth="1" outlineLevel="1"/>
    <col min="19" max="19" width="8.25" style="12" customWidth="1" outlineLevel="1"/>
    <col min="20" max="16384" width="9" style="23"/>
  </cols>
  <sheetData>
    <row r="1" spans="1:19">
      <c r="A1" s="114" t="s">
        <v>52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19" ht="13.5" thickBot="1"/>
    <row r="3" spans="1:19" ht="78" customHeight="1" thickBot="1">
      <c r="A3" s="14" t="s">
        <v>0</v>
      </c>
      <c r="B3" s="15" t="s">
        <v>1</v>
      </c>
      <c r="C3" s="15" t="s">
        <v>2</v>
      </c>
      <c r="D3" s="16" t="s">
        <v>36</v>
      </c>
      <c r="E3" s="17" t="s">
        <v>3</v>
      </c>
      <c r="F3" s="15" t="s">
        <v>4</v>
      </c>
      <c r="G3" s="15" t="s">
        <v>54</v>
      </c>
      <c r="H3" s="18" t="s">
        <v>5</v>
      </c>
      <c r="I3" s="111" t="s">
        <v>55</v>
      </c>
      <c r="J3" s="111" t="s">
        <v>60</v>
      </c>
      <c r="K3" s="111" t="s">
        <v>58</v>
      </c>
      <c r="L3" s="19" t="s">
        <v>6</v>
      </c>
      <c r="M3" s="20" t="s">
        <v>7</v>
      </c>
      <c r="N3" s="15" t="s">
        <v>8</v>
      </c>
      <c r="O3" s="21" t="s">
        <v>9</v>
      </c>
      <c r="P3" s="21" t="s">
        <v>10</v>
      </c>
      <c r="Q3" s="22" t="s">
        <v>59</v>
      </c>
      <c r="R3" s="15" t="s">
        <v>12</v>
      </c>
      <c r="S3" s="15" t="s">
        <v>11</v>
      </c>
    </row>
    <row r="4" spans="1:19" s="27" customFormat="1" ht="17.25" customHeight="1" thickBot="1">
      <c r="A4" s="24" t="s">
        <v>18</v>
      </c>
      <c r="B4" s="25" t="s">
        <v>19</v>
      </c>
      <c r="C4" s="24" t="s">
        <v>20</v>
      </c>
      <c r="D4" s="26" t="s">
        <v>21</v>
      </c>
      <c r="E4" s="24" t="s">
        <v>22</v>
      </c>
      <c r="F4" s="25" t="s">
        <v>23</v>
      </c>
      <c r="G4" s="24" t="s">
        <v>24</v>
      </c>
      <c r="H4" s="26" t="s">
        <v>25</v>
      </c>
      <c r="I4" s="112" t="s">
        <v>26</v>
      </c>
      <c r="J4" s="113" t="s">
        <v>27</v>
      </c>
      <c r="K4" s="112" t="s">
        <v>28</v>
      </c>
      <c r="L4" s="26" t="s">
        <v>32</v>
      </c>
      <c r="M4" s="24" t="s">
        <v>33</v>
      </c>
      <c r="N4" s="25" t="s">
        <v>29</v>
      </c>
      <c r="O4" s="24" t="s">
        <v>30</v>
      </c>
      <c r="P4" s="26" t="s">
        <v>31</v>
      </c>
      <c r="Q4" s="24" t="s">
        <v>34</v>
      </c>
      <c r="R4" s="25" t="s">
        <v>56</v>
      </c>
      <c r="S4" s="24" t="s">
        <v>57</v>
      </c>
    </row>
    <row r="5" spans="1:19" s="27" customFormat="1" ht="21.75" customHeight="1" thickBot="1">
      <c r="A5" s="99"/>
      <c r="B5" s="100"/>
      <c r="C5" s="99"/>
      <c r="D5" s="101"/>
      <c r="E5" s="99"/>
      <c r="F5" s="100"/>
      <c r="G5" s="99"/>
      <c r="H5" s="101"/>
      <c r="I5" s="115" t="s">
        <v>68</v>
      </c>
      <c r="J5" s="116"/>
      <c r="K5" s="116"/>
      <c r="L5" s="116"/>
      <c r="M5" s="116"/>
      <c r="N5" s="116"/>
      <c r="O5" s="116"/>
      <c r="P5" s="116"/>
      <c r="Q5" s="116"/>
      <c r="R5" s="116"/>
      <c r="S5" s="117"/>
    </row>
    <row r="6" spans="1:19" ht="22.5" customHeight="1">
      <c r="A6" s="71" t="s">
        <v>15</v>
      </c>
      <c r="B6" s="28"/>
      <c r="C6" s="29" t="s">
        <v>63</v>
      </c>
      <c r="D6" s="30"/>
      <c r="E6" s="31"/>
      <c r="F6" s="32"/>
      <c r="G6" s="32"/>
      <c r="H6" s="32"/>
      <c r="I6" s="102"/>
      <c r="J6" s="102" t="s">
        <v>67</v>
      </c>
      <c r="K6" s="102"/>
      <c r="L6" s="103"/>
      <c r="M6" s="102"/>
      <c r="N6" s="104"/>
      <c r="O6" s="104"/>
      <c r="P6" s="104"/>
      <c r="Q6" s="105"/>
      <c r="R6" s="102"/>
      <c r="S6" s="102"/>
    </row>
    <row r="7" spans="1:19" ht="38.25">
      <c r="A7" s="38">
        <v>1</v>
      </c>
      <c r="B7" s="47" t="s">
        <v>41</v>
      </c>
      <c r="C7" s="44" t="s">
        <v>49</v>
      </c>
      <c r="D7" s="90" t="s">
        <v>39</v>
      </c>
      <c r="E7" s="80">
        <v>1</v>
      </c>
      <c r="F7" s="88" t="s">
        <v>46</v>
      </c>
      <c r="G7" s="80">
        <v>34500</v>
      </c>
      <c r="H7" s="95" t="s">
        <v>53</v>
      </c>
      <c r="I7" s="76"/>
      <c r="J7" s="76"/>
      <c r="K7" s="76"/>
      <c r="L7" s="49"/>
      <c r="M7" s="42">
        <v>0.08</v>
      </c>
      <c r="N7" s="97">
        <f>L7*(1+M7)</f>
        <v>0</v>
      </c>
      <c r="O7" s="43">
        <f>L7*I7</f>
        <v>0</v>
      </c>
      <c r="P7" s="43">
        <f>O7*(1+M7)</f>
        <v>0</v>
      </c>
      <c r="Q7" s="73"/>
      <c r="R7" s="84"/>
      <c r="S7" s="83"/>
    </row>
    <row r="8" spans="1:19" ht="38.25">
      <c r="A8" s="75">
        <v>2</v>
      </c>
      <c r="B8" s="47" t="s">
        <v>41</v>
      </c>
      <c r="C8" s="44" t="s">
        <v>49</v>
      </c>
      <c r="D8" s="90" t="s">
        <v>40</v>
      </c>
      <c r="E8" s="79">
        <v>1</v>
      </c>
      <c r="F8" s="88" t="s">
        <v>46</v>
      </c>
      <c r="G8" s="79">
        <v>1500</v>
      </c>
      <c r="H8" s="95" t="s">
        <v>53</v>
      </c>
      <c r="I8" s="76"/>
      <c r="J8" s="76"/>
      <c r="K8" s="76"/>
      <c r="L8" s="49"/>
      <c r="M8" s="42">
        <v>0.08</v>
      </c>
      <c r="N8" s="97">
        <f t="shared" ref="N8:N12" si="0">L8*(1+M8)</f>
        <v>0</v>
      </c>
      <c r="O8" s="43">
        <f t="shared" ref="O8:O12" si="1">L8*I8</f>
        <v>0</v>
      </c>
      <c r="P8" s="43">
        <f t="shared" ref="P8:P12" si="2">O8*(1+M8)</f>
        <v>0</v>
      </c>
      <c r="Q8" s="77"/>
      <c r="R8" s="84"/>
      <c r="S8" s="83"/>
    </row>
    <row r="9" spans="1:19" ht="38.25">
      <c r="A9" s="38">
        <v>3</v>
      </c>
      <c r="B9" s="72" t="s">
        <v>37</v>
      </c>
      <c r="C9" s="44" t="s">
        <v>49</v>
      </c>
      <c r="D9" s="87" t="s">
        <v>40</v>
      </c>
      <c r="E9" s="81">
        <v>1</v>
      </c>
      <c r="F9" s="88" t="s">
        <v>46</v>
      </c>
      <c r="G9" s="81">
        <v>5000</v>
      </c>
      <c r="H9" s="95" t="s">
        <v>53</v>
      </c>
      <c r="I9" s="76"/>
      <c r="J9" s="76"/>
      <c r="K9" s="76"/>
      <c r="L9" s="49"/>
      <c r="M9" s="42">
        <v>0.08</v>
      </c>
      <c r="N9" s="97">
        <f t="shared" si="0"/>
        <v>0</v>
      </c>
      <c r="O9" s="43">
        <f t="shared" si="1"/>
        <v>0</v>
      </c>
      <c r="P9" s="43">
        <f t="shared" si="2"/>
        <v>0</v>
      </c>
      <c r="Q9" s="73"/>
      <c r="R9" s="84"/>
      <c r="S9" s="83"/>
    </row>
    <row r="10" spans="1:19" ht="38.25">
      <c r="A10" s="38">
        <v>4</v>
      </c>
      <c r="B10" s="48" t="s">
        <v>51</v>
      </c>
      <c r="C10" s="44" t="s">
        <v>49</v>
      </c>
      <c r="D10" s="89">
        <v>500</v>
      </c>
      <c r="E10" s="82">
        <v>1</v>
      </c>
      <c r="F10" s="91" t="s">
        <v>46</v>
      </c>
      <c r="G10" s="82">
        <v>100</v>
      </c>
      <c r="H10" s="95" t="s">
        <v>53</v>
      </c>
      <c r="I10" s="76"/>
      <c r="J10" s="76"/>
      <c r="K10" s="76"/>
      <c r="L10" s="49"/>
      <c r="M10" s="42">
        <v>0.08</v>
      </c>
      <c r="N10" s="97">
        <f t="shared" ref="N10" si="3">L10*(1+M10)</f>
        <v>0</v>
      </c>
      <c r="O10" s="43">
        <f t="shared" si="1"/>
        <v>0</v>
      </c>
      <c r="P10" s="43">
        <f t="shared" ref="P10" si="4">O10*(1+M10)</f>
        <v>0</v>
      </c>
      <c r="Q10" s="77"/>
      <c r="R10" s="84"/>
      <c r="S10" s="83"/>
    </row>
    <row r="11" spans="1:19" s="37" customFormat="1" ht="63.75">
      <c r="A11" s="38">
        <v>5</v>
      </c>
      <c r="B11" s="39" t="s">
        <v>44</v>
      </c>
      <c r="C11" s="40" t="s">
        <v>35</v>
      </c>
      <c r="D11" s="89">
        <v>500</v>
      </c>
      <c r="E11" s="82">
        <v>1</v>
      </c>
      <c r="F11" s="92" t="s">
        <v>47</v>
      </c>
      <c r="G11" s="82">
        <v>3260</v>
      </c>
      <c r="H11" s="95" t="s">
        <v>53</v>
      </c>
      <c r="I11" s="76"/>
      <c r="J11" s="76"/>
      <c r="K11" s="76"/>
      <c r="L11" s="41"/>
      <c r="M11" s="42">
        <v>0.08</v>
      </c>
      <c r="N11" s="97">
        <f>L11*(1+M11)</f>
        <v>0</v>
      </c>
      <c r="O11" s="43">
        <f t="shared" si="1"/>
        <v>0</v>
      </c>
      <c r="P11" s="43">
        <f>O11*(1+M11)</f>
        <v>0</v>
      </c>
      <c r="Q11" s="46"/>
      <c r="R11" s="84"/>
      <c r="S11" s="83"/>
    </row>
    <row r="12" spans="1:19" ht="77.25" thickBot="1">
      <c r="A12" s="75">
        <v>6</v>
      </c>
      <c r="B12" s="72" t="s">
        <v>42</v>
      </c>
      <c r="C12" s="44" t="s">
        <v>49</v>
      </c>
      <c r="D12" s="87" t="s">
        <v>39</v>
      </c>
      <c r="E12" s="81">
        <v>1</v>
      </c>
      <c r="F12" s="88" t="s">
        <v>46</v>
      </c>
      <c r="G12" s="81">
        <v>48180</v>
      </c>
      <c r="H12" s="95" t="s">
        <v>53</v>
      </c>
      <c r="I12" s="76"/>
      <c r="J12" s="76"/>
      <c r="K12" s="76"/>
      <c r="L12" s="49"/>
      <c r="M12" s="42">
        <v>0.08</v>
      </c>
      <c r="N12" s="97">
        <f t="shared" si="0"/>
        <v>0</v>
      </c>
      <c r="O12" s="43">
        <f t="shared" si="1"/>
        <v>0</v>
      </c>
      <c r="P12" s="43">
        <f t="shared" si="2"/>
        <v>0</v>
      </c>
      <c r="Q12" s="73"/>
      <c r="R12" s="84"/>
      <c r="S12" s="83"/>
    </row>
    <row r="13" spans="1:19" ht="20.25" customHeight="1" thickBot="1">
      <c r="B13" s="50"/>
      <c r="C13" s="51" t="s">
        <v>13</v>
      </c>
      <c r="D13" s="52"/>
      <c r="E13" s="53"/>
      <c r="F13" s="54"/>
      <c r="G13" s="54"/>
      <c r="H13" s="54"/>
      <c r="I13" s="54"/>
      <c r="J13" s="54"/>
      <c r="K13" s="54"/>
      <c r="L13" s="55"/>
      <c r="M13" s="54"/>
      <c r="N13" s="56"/>
      <c r="O13" s="57">
        <f>SUM(O7:O12)</f>
        <v>0</v>
      </c>
      <c r="P13" s="78">
        <f>SUM(P7:P12)</f>
        <v>0</v>
      </c>
      <c r="Q13" s="59"/>
      <c r="S13" s="85"/>
    </row>
    <row r="14" spans="1:19" ht="38.25">
      <c r="A14" s="62" t="s">
        <v>61</v>
      </c>
      <c r="B14" s="61"/>
      <c r="C14" s="62"/>
      <c r="D14" s="63"/>
      <c r="E14" s="64"/>
      <c r="F14" s="65"/>
      <c r="G14" s="65"/>
      <c r="H14" s="65"/>
      <c r="I14" s="65"/>
      <c r="J14" s="65"/>
      <c r="K14" s="65"/>
      <c r="L14" s="66"/>
      <c r="M14" s="65"/>
      <c r="N14" s="65"/>
      <c r="O14" s="67"/>
      <c r="P14" s="67"/>
      <c r="Q14" s="68"/>
      <c r="R14" s="70"/>
      <c r="S14" s="86"/>
    </row>
    <row r="15" spans="1:19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</row>
    <row r="16" spans="1:19" ht="19.5" customHeight="1">
      <c r="A16" s="71" t="s">
        <v>16</v>
      </c>
      <c r="B16" s="28"/>
      <c r="C16" s="29" t="s">
        <v>64</v>
      </c>
      <c r="D16" s="30"/>
      <c r="E16" s="31" t="s">
        <v>66</v>
      </c>
      <c r="F16" s="32" t="s">
        <v>65</v>
      </c>
      <c r="G16" s="32"/>
      <c r="H16" s="32"/>
      <c r="I16" s="36"/>
      <c r="J16" s="36" t="s">
        <v>70</v>
      </c>
      <c r="K16" s="36"/>
      <c r="L16" s="36"/>
      <c r="M16" s="36"/>
      <c r="N16" s="36"/>
      <c r="O16" s="36"/>
      <c r="P16" s="36"/>
      <c r="Q16" s="36"/>
      <c r="R16" s="32"/>
      <c r="S16" s="32"/>
    </row>
    <row r="17" spans="1:19" ht="76.5">
      <c r="A17" s="75">
        <v>1</v>
      </c>
      <c r="B17" s="39" t="s">
        <v>50</v>
      </c>
      <c r="C17" s="46" t="s">
        <v>48</v>
      </c>
      <c r="D17" s="93">
        <v>1000</v>
      </c>
      <c r="E17" s="79">
        <v>1</v>
      </c>
      <c r="F17" s="94" t="s">
        <v>45</v>
      </c>
      <c r="G17" s="79">
        <v>210</v>
      </c>
      <c r="H17" s="94" t="s">
        <v>14</v>
      </c>
      <c r="I17" s="76"/>
      <c r="J17" s="76"/>
      <c r="K17" s="76"/>
      <c r="L17" s="49"/>
      <c r="M17" s="42">
        <v>0.08</v>
      </c>
      <c r="N17" s="97">
        <f>L17*(1+M17)</f>
        <v>0</v>
      </c>
      <c r="O17" s="43">
        <f>L17*I17</f>
        <v>0</v>
      </c>
      <c r="P17" s="43">
        <f>O17*(1+M17)</f>
        <v>0</v>
      </c>
      <c r="Q17" s="46"/>
      <c r="R17" s="45"/>
      <c r="S17" s="83"/>
    </row>
    <row r="18" spans="1:19" ht="77.25" thickBot="1">
      <c r="A18" s="75">
        <v>2</v>
      </c>
      <c r="B18" s="39" t="s">
        <v>50</v>
      </c>
      <c r="C18" s="46" t="s">
        <v>48</v>
      </c>
      <c r="D18" s="93">
        <v>2000</v>
      </c>
      <c r="E18" s="79">
        <v>1</v>
      </c>
      <c r="F18" s="94" t="s">
        <v>45</v>
      </c>
      <c r="G18" s="79">
        <v>90</v>
      </c>
      <c r="H18" s="94" t="s">
        <v>14</v>
      </c>
      <c r="I18" s="76"/>
      <c r="J18" s="76"/>
      <c r="K18" s="76"/>
      <c r="L18" s="49"/>
      <c r="M18" s="42">
        <v>0.08</v>
      </c>
      <c r="N18" s="97">
        <f>L18*(1+M18)</f>
        <v>0</v>
      </c>
      <c r="O18" s="43">
        <f>L18*I18</f>
        <v>0</v>
      </c>
      <c r="P18" s="43">
        <f>O18*(1+M18)</f>
        <v>0</v>
      </c>
      <c r="Q18" s="46"/>
      <c r="R18" s="45"/>
      <c r="S18" s="83"/>
    </row>
    <row r="19" spans="1:19" ht="22.5" customHeight="1" thickBot="1">
      <c r="B19" s="50"/>
      <c r="C19" s="51" t="s">
        <v>13</v>
      </c>
      <c r="D19" s="52"/>
      <c r="E19" s="53"/>
      <c r="F19" s="54"/>
      <c r="G19" s="54"/>
      <c r="H19" s="54"/>
      <c r="I19" s="54"/>
      <c r="J19" s="54"/>
      <c r="K19" s="54"/>
      <c r="L19" s="55"/>
      <c r="M19" s="54"/>
      <c r="N19" s="56"/>
      <c r="O19" s="57">
        <f>SUM(O17:O18)</f>
        <v>0</v>
      </c>
      <c r="P19" s="74">
        <f>SUM(P17:P18)</f>
        <v>0</v>
      </c>
      <c r="Q19" s="59"/>
      <c r="S19" s="60"/>
    </row>
    <row r="20" spans="1:19">
      <c r="A20" s="62"/>
      <c r="B20" s="61"/>
      <c r="C20" s="62"/>
      <c r="D20" s="63"/>
      <c r="E20" s="64"/>
      <c r="F20" s="65"/>
      <c r="G20" s="65"/>
      <c r="H20" s="65"/>
      <c r="I20" s="65"/>
      <c r="J20" s="65"/>
      <c r="K20" s="65"/>
      <c r="L20" s="66"/>
      <c r="M20" s="65"/>
      <c r="N20" s="65"/>
      <c r="O20" s="67"/>
      <c r="P20" s="67"/>
      <c r="Q20" s="68"/>
      <c r="R20" s="70"/>
      <c r="S20" s="69"/>
    </row>
    <row r="21" spans="1:19" ht="18.75" customHeight="1">
      <c r="A21" s="98" t="s">
        <v>17</v>
      </c>
      <c r="B21" s="28"/>
      <c r="C21" s="29" t="s">
        <v>62</v>
      </c>
      <c r="D21" s="30"/>
      <c r="E21" s="31"/>
      <c r="F21" s="32"/>
      <c r="G21" s="32"/>
      <c r="H21" s="32"/>
      <c r="I21" s="32"/>
      <c r="J21" s="32" t="s">
        <v>67</v>
      </c>
      <c r="K21" s="32"/>
      <c r="L21" s="33"/>
      <c r="M21" s="32"/>
      <c r="N21" s="34"/>
      <c r="O21" s="35"/>
      <c r="P21" s="35"/>
      <c r="Q21" s="36"/>
      <c r="R21" s="32"/>
      <c r="S21" s="32"/>
    </row>
    <row r="22" spans="1:19" ht="30" customHeight="1">
      <c r="A22" s="75">
        <v>1</v>
      </c>
      <c r="B22" s="39" t="s">
        <v>43</v>
      </c>
      <c r="C22" s="40" t="s">
        <v>35</v>
      </c>
      <c r="D22" s="89">
        <v>250</v>
      </c>
      <c r="E22" s="82">
        <v>1</v>
      </c>
      <c r="F22" s="91" t="s">
        <v>46</v>
      </c>
      <c r="G22" s="82">
        <v>2000</v>
      </c>
      <c r="H22" s="94" t="s">
        <v>53</v>
      </c>
      <c r="I22" s="76"/>
      <c r="J22" s="76"/>
      <c r="K22" s="76"/>
      <c r="L22" s="41"/>
      <c r="M22" s="96">
        <v>0.08</v>
      </c>
      <c r="N22" s="97">
        <f t="shared" ref="N22:N24" si="5">L22*(1+M22)</f>
        <v>0</v>
      </c>
      <c r="O22" s="43">
        <f>L22*I22</f>
        <v>0</v>
      </c>
      <c r="P22" s="43">
        <f t="shared" ref="P22:P24" si="6">O22*(1+M22)</f>
        <v>0</v>
      </c>
      <c r="Q22" s="46"/>
      <c r="R22" s="45"/>
      <c r="S22" s="83"/>
    </row>
    <row r="23" spans="1:19" ht="30" customHeight="1">
      <c r="A23" s="75">
        <v>2</v>
      </c>
      <c r="B23" s="39" t="s">
        <v>43</v>
      </c>
      <c r="C23" s="40" t="s">
        <v>35</v>
      </c>
      <c r="D23" s="89">
        <v>500</v>
      </c>
      <c r="E23" s="82">
        <v>1</v>
      </c>
      <c r="F23" s="91" t="s">
        <v>46</v>
      </c>
      <c r="G23" s="82">
        <v>52620</v>
      </c>
      <c r="H23" s="94" t="s">
        <v>53</v>
      </c>
      <c r="I23" s="76"/>
      <c r="J23" s="76"/>
      <c r="K23" s="76"/>
      <c r="L23" s="41"/>
      <c r="M23" s="96">
        <v>0.08</v>
      </c>
      <c r="N23" s="97">
        <f t="shared" si="5"/>
        <v>0</v>
      </c>
      <c r="O23" s="43">
        <f t="shared" ref="O23:O24" si="7">L23*I23</f>
        <v>0</v>
      </c>
      <c r="P23" s="43">
        <f t="shared" si="6"/>
        <v>0</v>
      </c>
      <c r="Q23" s="46"/>
      <c r="R23" s="45"/>
      <c r="S23" s="83"/>
    </row>
    <row r="24" spans="1:19" ht="30" customHeight="1" thickBot="1">
      <c r="A24" s="75">
        <v>3</v>
      </c>
      <c r="B24" s="48" t="s">
        <v>38</v>
      </c>
      <c r="C24" s="107" t="s">
        <v>35</v>
      </c>
      <c r="D24" s="108" t="s">
        <v>39</v>
      </c>
      <c r="E24" s="82">
        <v>1</v>
      </c>
      <c r="F24" s="91" t="s">
        <v>46</v>
      </c>
      <c r="G24" s="82">
        <v>50000</v>
      </c>
      <c r="H24" s="94" t="s">
        <v>53</v>
      </c>
      <c r="I24" s="76"/>
      <c r="J24" s="76"/>
      <c r="K24" s="76"/>
      <c r="L24" s="41"/>
      <c r="M24" s="96">
        <v>0.08</v>
      </c>
      <c r="N24" s="109">
        <f t="shared" si="5"/>
        <v>0</v>
      </c>
      <c r="O24" s="110">
        <f t="shared" si="7"/>
        <v>0</v>
      </c>
      <c r="P24" s="110">
        <f t="shared" si="6"/>
        <v>0</v>
      </c>
      <c r="Q24" s="46"/>
      <c r="R24" s="45"/>
      <c r="S24" s="83"/>
    </row>
    <row r="25" spans="1:19" ht="18" customHeight="1" thickBot="1">
      <c r="B25" s="50"/>
      <c r="C25" s="51" t="s">
        <v>13</v>
      </c>
      <c r="D25" s="52"/>
      <c r="E25" s="53"/>
      <c r="F25" s="54"/>
      <c r="G25" s="54"/>
      <c r="H25" s="54"/>
      <c r="I25" s="54"/>
      <c r="J25" s="54"/>
      <c r="K25" s="54"/>
      <c r="L25" s="55"/>
      <c r="M25" s="54"/>
      <c r="N25" s="56"/>
      <c r="O25" s="57">
        <f>SUM(O22:O24)</f>
        <v>0</v>
      </c>
      <c r="P25" s="58">
        <f>SUM(P22:P24)</f>
        <v>0</v>
      </c>
      <c r="Q25" s="59"/>
      <c r="S25" s="60"/>
    </row>
    <row r="26" spans="1:19" ht="38.25">
      <c r="A26" s="62" t="s">
        <v>71</v>
      </c>
      <c r="B26" s="61"/>
      <c r="C26" s="62"/>
      <c r="D26" s="63"/>
      <c r="E26" s="64"/>
      <c r="F26" s="65"/>
      <c r="G26" s="65"/>
      <c r="H26" s="65"/>
      <c r="I26" s="65"/>
      <c r="J26" s="65"/>
      <c r="K26" s="65"/>
      <c r="L26" s="66"/>
      <c r="M26" s="65"/>
      <c r="N26" s="65"/>
      <c r="O26" s="67"/>
      <c r="P26" s="67"/>
      <c r="Q26" s="68"/>
      <c r="R26" s="70"/>
      <c r="S26" s="69"/>
    </row>
    <row r="32" spans="1:19">
      <c r="P32" s="106" t="s">
        <v>69</v>
      </c>
    </row>
  </sheetData>
  <autoFilter ref="C3:C14" xr:uid="{00000000-0009-0000-0000-000000000000}"/>
  <dataConsolidate/>
  <mergeCells count="2">
    <mergeCell ref="A1:S1"/>
    <mergeCell ref="I5:S5"/>
  </mergeCells>
  <phoneticPr fontId="15" type="noConversion"/>
  <pageMargins left="0.31496062992125984" right="0.35433070866141736" top="0.74803149606299213" bottom="0.83578431372549022" header="0.31496062992125984" footer="0.31496062992125984"/>
  <pageSetup paperSize="9" scale="62" fitToHeight="0" orientation="landscape" blackAndWhite="1" r:id="rId1"/>
  <headerFooter>
    <oddHeader>&amp;LNr sprawy 93/2026&amp;CFORMULARZ CENOWY&amp;RZałacznik nr 4 do SWZ</oddHeader>
    <oddFooter>Strona &amp;P z &amp;N</oddFooter>
  </headerFooter>
  <rowBreaks count="1" manualBreakCount="1">
    <brk id="20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Zadania</vt:lpstr>
      <vt:lpstr>Zadania!Obszar_wydruku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2026-07-20T05:12:15Z</cp:lastPrinted>
  <dcterms:created xsi:type="dcterms:W3CDTF">2023-02-17T08:07:13Z</dcterms:created>
  <dcterms:modified xsi:type="dcterms:W3CDTF">2026-07-23T07:33:50Z</dcterms:modified>
</cp:coreProperties>
</file>