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1_0A531DE9C44D3B7B278C15596A35617B8D51DAEA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Zadania" sheetId="1" r:id="rId1"/>
  </sheets>
  <definedNames>
    <definedName name="inflacja">Zadania!#REF!</definedName>
    <definedName name="_xlnm.Print_Area" localSheetId="0">Zadania!$A$1:$T$29</definedName>
    <definedName name="_xlnm.Print_Titles" localSheetId="0">Zadania!$3:$4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6" i="1" l="1"/>
  <c r="Q6" i="1" s="1"/>
  <c r="R6" i="1" s="1"/>
  <c r="N16" i="1" l="1"/>
  <c r="B28" i="1"/>
  <c r="A23" i="1" s="1"/>
  <c r="P27" i="1"/>
  <c r="Q27" i="1" s="1"/>
  <c r="R27" i="1" s="1"/>
  <c r="N27" i="1"/>
  <c r="M27" i="1"/>
  <c r="P26" i="1"/>
  <c r="Q26" i="1" s="1"/>
  <c r="R26" i="1" s="1"/>
  <c r="N26" i="1"/>
  <c r="M26" i="1"/>
  <c r="P25" i="1"/>
  <c r="Q25" i="1" s="1"/>
  <c r="N25" i="1"/>
  <c r="O25" i="1" s="1"/>
  <c r="M25" i="1"/>
  <c r="P24" i="1"/>
  <c r="Q24" i="1" s="1"/>
  <c r="N24" i="1"/>
  <c r="M24" i="1"/>
  <c r="B20" i="1"/>
  <c r="A15" i="1" s="1"/>
  <c r="P19" i="1"/>
  <c r="Q19" i="1" s="1"/>
  <c r="R19" i="1" s="1"/>
  <c r="N19" i="1"/>
  <c r="M19" i="1"/>
  <c r="P18" i="1"/>
  <c r="Q18" i="1" s="1"/>
  <c r="N18" i="1"/>
  <c r="O18" i="1" s="1"/>
  <c r="M18" i="1"/>
  <c r="P17" i="1"/>
  <c r="Q17" i="1" s="1"/>
  <c r="N17" i="1"/>
  <c r="O17" i="1" s="1"/>
  <c r="M17" i="1"/>
  <c r="M16" i="1"/>
  <c r="P16" i="1" l="1"/>
  <c r="Q16" i="1" s="1"/>
  <c r="R16" i="1" s="1"/>
  <c r="N28" i="1"/>
  <c r="S27" i="1"/>
  <c r="O27" i="1"/>
  <c r="T27" i="1" s="1"/>
  <c r="O24" i="1"/>
  <c r="S26" i="1"/>
  <c r="S25" i="1"/>
  <c r="R25" i="1"/>
  <c r="T25" i="1" s="1"/>
  <c r="Q28" i="1"/>
  <c r="R24" i="1"/>
  <c r="S24" i="1"/>
  <c r="O26" i="1"/>
  <c r="T26" i="1" s="1"/>
  <c r="S19" i="1"/>
  <c r="S17" i="1"/>
  <c r="R17" i="1"/>
  <c r="T17" i="1" s="1"/>
  <c r="S18" i="1"/>
  <c r="R18" i="1"/>
  <c r="O16" i="1"/>
  <c r="O19" i="1"/>
  <c r="T19" i="1" s="1"/>
  <c r="N20" i="1"/>
  <c r="Q20" i="1" l="1"/>
  <c r="S16" i="1"/>
  <c r="S20" i="1" s="1"/>
  <c r="R28" i="1"/>
  <c r="O28" i="1"/>
  <c r="R20" i="1"/>
  <c r="T24" i="1"/>
  <c r="T28" i="1" s="1"/>
  <c r="S28" i="1"/>
  <c r="T18" i="1"/>
  <c r="O20" i="1"/>
  <c r="T16" i="1"/>
  <c r="T20" i="1" l="1"/>
  <c r="N7" i="1"/>
  <c r="O7" i="1" s="1"/>
  <c r="N8" i="1"/>
  <c r="O8" i="1" s="1"/>
  <c r="N9" i="1"/>
  <c r="O9" i="1" s="1"/>
  <c r="N10" i="1"/>
  <c r="O10" i="1" s="1"/>
  <c r="M7" i="1"/>
  <c r="M8" i="1"/>
  <c r="M9" i="1"/>
  <c r="M10" i="1"/>
  <c r="P7" i="1" l="1"/>
  <c r="Q7" i="1" s="1"/>
  <c r="P8" i="1"/>
  <c r="Q8" i="1" s="1"/>
  <c r="R8" i="1" s="1"/>
  <c r="P9" i="1"/>
  <c r="Q9" i="1" s="1"/>
  <c r="R9" i="1" s="1"/>
  <c r="P10" i="1"/>
  <c r="Q10" i="1" s="1"/>
  <c r="R10" i="1" s="1"/>
  <c r="N6" i="1"/>
  <c r="O6" i="1" s="1"/>
  <c r="M6" i="1"/>
  <c r="S7" i="1" l="1"/>
  <c r="R7" i="1"/>
  <c r="T7" i="1" s="1"/>
  <c r="S10" i="1"/>
  <c r="T8" i="1"/>
  <c r="T9" i="1"/>
  <c r="S8" i="1"/>
  <c r="S9" i="1"/>
  <c r="T10" i="1"/>
  <c r="Q11" i="1"/>
  <c r="N11" i="1"/>
  <c r="S6" i="1"/>
  <c r="T6" i="1" l="1"/>
  <c r="T11" i="1" s="1"/>
  <c r="R11" i="1"/>
  <c r="S11" i="1"/>
  <c r="O11" i="1"/>
  <c r="B11" i="1" l="1"/>
  <c r="A5" i="1" l="1"/>
</calcChain>
</file>

<file path=xl/sharedStrings.xml><?xml version="1.0" encoding="utf-8"?>
<sst xmlns="http://schemas.openxmlformats.org/spreadsheetml/2006/main" count="106" uniqueCount="71">
  <si>
    <t>L.p.</t>
  </si>
  <si>
    <t>Cena netto</t>
  </si>
  <si>
    <t xml:space="preserve"> % VAT</t>
  </si>
  <si>
    <t>Cena brutto</t>
  </si>
  <si>
    <t>Wartość netto</t>
  </si>
  <si>
    <t>Wartość brutto</t>
  </si>
  <si>
    <t>Razem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</si>
  <si>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</si>
  <si>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</si>
  <si>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</si>
  <si>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</si>
  <si>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</si>
  <si>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</si>
  <si>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</si>
  <si>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</si>
  <si>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</si>
  <si>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</si>
  <si>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</si>
  <si>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</si>
  <si>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</si>
  <si>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18.</t>
  </si>
  <si>
    <t>Rodzaj i wielkość opakowania</t>
  </si>
  <si>
    <t>Uwagi:</t>
  </si>
  <si>
    <t>Nazwa handlowa, nr katalogowy, EAN</t>
  </si>
  <si>
    <t>14.</t>
  </si>
  <si>
    <t>15.</t>
  </si>
  <si>
    <t>16.</t>
  </si>
  <si>
    <t>17.</t>
  </si>
  <si>
    <t>Wartość netto opcji</t>
  </si>
  <si>
    <t>Wartość brutto opcji</t>
  </si>
  <si>
    <t>19.</t>
  </si>
  <si>
    <t>Wartość netto podst. + opcja</t>
  </si>
  <si>
    <t>Wartość brutto podst. + opcja</t>
  </si>
  <si>
    <t>Ilość op. (prawo opcji) +50% + 1 rok</t>
  </si>
  <si>
    <t>Postać</t>
  </si>
  <si>
    <t>Nazwa asortymentu</t>
  </si>
  <si>
    <t>Ilość  opakowań na 36 m. (zam. podstawowe).</t>
  </si>
  <si>
    <t>Płyny do hemofiltracji z zastosowanie urządzeń Multifiltrate CICA i Multifiltrate PRO</t>
  </si>
  <si>
    <t xml:space="preserve">4% roztwór wagowo-objętościowy cytrynianu sodu, jałowy, apirogenny, przezroczysty, bezbarwny, pakowany w przezroczyste worki polipropylenowe, z nadrukiem, do procedur automatycznej aferezy i ciągłej terapii nerkozastępczej. </t>
  </si>
  <si>
    <t xml:space="preserve">Roztwór chlorku wapnia dwuwodny do infuzji 100mmol/l osmolarność 300mOsm/l, pH 5,0-7,0. Rejestrowany na produkt leczniczy, worek 1500 ml, do stosowania w celu uzupełnienia wapnia w CRRT, powolnej niskoprzepływowej hemodializie i terpaeutycznej wymianie osocza, podczas których stosowany jest antykoagulant cytrynianowy. </t>
  </si>
  <si>
    <t>Płyn</t>
  </si>
  <si>
    <t>Płyny do hemofiltracji z zastosowaniem urządzeń Gambro Lundia Prismaflex</t>
  </si>
  <si>
    <t xml:space="preserve">Płyny do hemofiltracji z zastosowaniem urządzeń Bbraun OMNI </t>
  </si>
  <si>
    <t>Płyn substytucyjny, stosowany do antykoagulacji w ciągłej terapii nerkozastępczej; skład: cytrynian sodu 18 mmol/l, Na+ 140 mmol/l, Cl- 86 mmol/l; worek z trzema otworami w górnym kołnierzu, służącymi do prawidłowego zawieszenia worka na wadze.</t>
  </si>
  <si>
    <t>Płyn dializacyjny i substytucyjny w ciągłej terapii nerkozastępczej, skład: Ca2+ 0 mmol/l; K+ 4 mmol/l; Na+ 140 mmol/l; Mg+ 0,75 mmol/l; HCO3- 22 mmol/l; glukoza 6,1 mmol/l; Cl- 120,5 mmol/l; worek z trzema otworami w górnym kołnierzu, służącymi do prawidłowego zawieszenia na wadze.</t>
  </si>
  <si>
    <t>Sterylny płyn substytucyjny w ciągłej terapii nerkozastępczej, skład: Ca2+ 1,75 mmol/l; K+ 0 mmol/l; Na+ 140 mmol/l; Mg2+ 0,5 mmol/l; HCO3- 32 mmol/l; mleczany 3 mmol/l; Cl- 109,5 mmol/l; (1worek = 5litrów), worek z trzema otworami w górnym kołnierzu, służącymi do prawidłowego zawieszenia na wadze.</t>
  </si>
  <si>
    <t>Sterylny płyn substytucyjny w ciągłej terapii nerkozastępczej, skład: Ca2+ 1,75 mmol/l; K+ 4 mmol/l; Na+ 140 mmol/l; Mg2+ 0,5 mmol/l; HCO3- 32 mmol/l; glukoza 6,1 mmol/l; mleczany 3 mmol/l; Cl- 113,5 mmol/l; worek z trzema otworami w górnym kołnierzu, służącymi do prawidłowego zawieszenia na wadze.</t>
  </si>
  <si>
    <r>
      <t xml:space="preserve">Roztwór do hemofiltracji w postaci dwukomorowego worka, zawierający 4,75l zasadowego r-ru wodorowęglanu w jednej komorze i 0,25l kwaśnego r-ru elektrolitów i glukozy w drugiej komorze (5,0l rotworu gotowego do użycia); z potasem odpowiednio </t>
    </r>
    <r>
      <rPr>
        <b/>
        <sz val="10"/>
        <rFont val="Arial"/>
        <family val="2"/>
        <charset val="238"/>
      </rPr>
      <t>0</t>
    </r>
    <r>
      <rPr>
        <sz val="10"/>
        <rFont val="Arial"/>
        <family val="2"/>
        <charset val="238"/>
      </rPr>
      <t xml:space="preserve"> lub </t>
    </r>
    <r>
      <rPr>
        <b/>
        <sz val="10"/>
        <rFont val="Arial"/>
        <family val="2"/>
        <charset val="238"/>
      </rPr>
      <t>2</t>
    </r>
    <r>
      <rPr>
        <sz val="10"/>
        <rFont val="Arial"/>
        <family val="2"/>
        <charset val="238"/>
      </rPr>
      <t xml:space="preserve"> lub </t>
    </r>
    <r>
      <rPr>
        <b/>
        <sz val="10"/>
        <rFont val="Arial"/>
        <family val="2"/>
        <charset val="238"/>
      </rPr>
      <t xml:space="preserve">3 </t>
    </r>
    <r>
      <rPr>
        <sz val="10"/>
        <rFont val="Arial"/>
        <family val="2"/>
        <charset val="238"/>
      </rPr>
      <t>lub</t>
    </r>
    <r>
      <rPr>
        <b/>
        <sz val="10"/>
        <rFont val="Arial"/>
        <family val="2"/>
        <charset val="238"/>
      </rPr>
      <t xml:space="preserve"> 4mmol/l</t>
    </r>
    <r>
      <rPr>
        <sz val="10"/>
        <rFont val="Arial"/>
        <family val="2"/>
        <charset val="238"/>
      </rPr>
      <t xml:space="preserve"> </t>
    </r>
    <r>
      <rPr>
        <b/>
        <sz val="10"/>
        <rFont val="Arial"/>
        <family val="2"/>
        <charset val="238"/>
      </rPr>
      <t>(w zależności od potrzeb Zamawiającego).</t>
    </r>
  </si>
  <si>
    <r>
      <t xml:space="preserve">Płyn dializacyjny do zabiegów ciągłego oczyszczania krwi (CRRT) w postaci dwukomorowego worka, zawierający 0,25l kwaśnego r-ru (15mmol/l Mg2+, 40mmol/l K+, 72mmol/l Cl-, 2mmol/l H+, 111mmol/l glukozy) w jednej komorze i 4,75l r-ru z 140mmol/l Na+, 118,84mmol/l Cl- i 21,16mmol/l HCO3-; 
</t>
    </r>
    <r>
      <rPr>
        <b/>
        <sz val="10"/>
        <rFont val="Arial"/>
        <family val="2"/>
        <charset val="238"/>
      </rPr>
      <t>stężenie K+ 2 lub 4 mmol/l (w zależności od potrzeb Zamawiającego).</t>
    </r>
  </si>
  <si>
    <t>Produkt leczniczy</t>
  </si>
  <si>
    <t>Wyrób medyczny</t>
  </si>
  <si>
    <t>2 worki 5 l</t>
  </si>
  <si>
    <t>Ilość zaoferowanych  opakowań na 36 m. (zam. podstawowe).</t>
  </si>
  <si>
    <t>8 worków  1500 ml</t>
  </si>
  <si>
    <t>Rodzaj i wielkość zaoferowanego opakowania</t>
  </si>
  <si>
    <t xml:space="preserve">Zamawiający wymaga dostarczenia produktów wyposażonych w system złączy typu SecuNect. </t>
  </si>
  <si>
    <t>W przypadku braku dostępności worków wyposażonych w system typu SecuNect Zamawiający dopuszcza ich zamianę na worki wyposażone w system złączy typu SafeLock pod warunkiem zaoferowania min. 1 adaptera na 24 worki dializatu.</t>
  </si>
  <si>
    <r>
      <t xml:space="preserve">Płyn dializacyjny do zabiegów ciągłego oczyszczania krwi (CRRT) w postaci dwukomorowego worka, zawierający 0,25l kwaśnego r-ru (20mmol/l Mg2+, 40mmol/l K+, 57mmol/l Cl-, </t>
    </r>
    <r>
      <rPr>
        <b/>
        <sz val="10"/>
        <rFont val="Arial"/>
        <family val="2"/>
        <charset val="238"/>
      </rPr>
      <t>25mmol/l H2PO4-</t>
    </r>
    <r>
      <rPr>
        <sz val="10"/>
        <rFont val="Arial"/>
        <family val="2"/>
        <charset val="238"/>
      </rPr>
      <t>, 2mmol/l H+, 111mmol/l glukozy) w jednej komorze i 4,75l r-ru z 140mmol/l Na+, 118,84mmol/l Cl- i 21,16mmol/l HCO3-; stężenie</t>
    </r>
    <r>
      <rPr>
        <b/>
        <sz val="10"/>
        <rFont val="Arial"/>
        <family val="2"/>
        <charset val="238"/>
      </rPr>
      <t xml:space="preserve"> K+ 2 lub 4 mmol/l (w zależności od potrzeb Zamawiającego).</t>
    </r>
  </si>
  <si>
    <t>5 worków 2 l</t>
  </si>
  <si>
    <t>Roztwór antykoagulacyjny do regionalnej antykoagulacji cytrynianowej podczas ciągłej terapii nerkozastępczej (CRRT), zawierający cytrynian sodu 4%, przeznaczony do stosowania jako środek antykoagulacyjny miejscowy, w szczególności u pacjentów z ryzykiem krwawienia lub z małopłytkowością poheparynową.
Jeden litr roztworu zawiera 39,7 g dihydratu cytrynianu sodu Ph. Eur.
Woda do iniekcji Ph. Eur. ad 1000 ml. pH roztworu jest regulowane 
przy zastosowaniu monohydratu kwasu cytrynowego Ph. Eur. 0,3 g</t>
  </si>
  <si>
    <t>Roztwór substytucyjny lub dializacyjny do ciągłej terapii nerkozastępczej (CRRT), buforowany wodorowęglanem, z zawartością wapnia 1,5 mmol/l, w worku dwukomorowym / systemie umożliwiającym przygotowanie roztworu gotowego do użycia, pojemność 5000 ml. Warianty z różną zawartością potasu: 0 mmol/l, 2 mmol/l lub 4 mmol/l w zależności od potrzeb Zamawiającego</t>
  </si>
  <si>
    <t xml:space="preserve">Płyn dializacyjny do terapii nerkozastępczej bez zawartości wapnia i fosforanów oraz z zawartością potasu 2 lub 4 mmol/l w zależności od potrzeb Zamawiającego
</t>
  </si>
  <si>
    <t xml:space="preserve">Płyn dializacyjny do terapii nerkozastępczej bez zawartości wapnia i zawartością fosforanów 1,25 mmol/l oraz z zawartością
potasu 2 lub 4 mmol/l w zależności od potrzeb Zamawiającego.
</t>
  </si>
  <si>
    <t>20.</t>
  </si>
  <si>
    <t>Uwaga: Wszystkie pozycje w zadaniu 2 muszą być komaptybilne z aparatami do terapii nerkozastępczej BBraun OMNI typ 7107505 - oświadczenie Wykonawcy</t>
  </si>
  <si>
    <t>Uwaga: Wszystkie pozycje w zadaniu 3 muszą być kompatybilne z apratami do terapii nerkozastępczej Gambro Lundia Prismaflex - oświadczenie Wykonawcy</t>
  </si>
  <si>
    <t>Uwagi: Wszystkie pozycje w zadaniu 1 muszą być kompatybilne z apratami do terapii nerkozastępczej Fresenius Multifiltrate CICA (M201271) oraz Multifiltrate PRO (M205001) - oświadczenie Wykonawcy</t>
  </si>
  <si>
    <t>Rejestracja</t>
  </si>
  <si>
    <t>Sprawa 69/2026</t>
  </si>
  <si>
    <t>FORMULARZ CENOWY</t>
  </si>
  <si>
    <t>załącznik nr 5 do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</si>
</sst>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* #,##0.00\ &quot;zł&quot;_-;\-* #,##0.00\ &quot;zł&quot;_-;_-* &quot;-&quot;??\ &quot;zł&quot;_-;_-@_-"/>
    <numFmt numFmtId="164" formatCode="_-* #,##0.00\ _z_ł_-;\-* #,##0.00\ _z_ł_-;_-* &quot;-&quot;??\ _z_ł_-;_-@_-"/>
    <numFmt numFmtId="165" formatCode="#,##0.00\ &quot;zł&quot;"/>
    <numFmt numFmtId="166" formatCode="General&quot; op.&quot;"/>
    <numFmt numFmtId="167" formatCode="_-* #,##0&quot; szt.&quot;"/>
    <numFmt numFmtId="168" formatCode="_-* #,##0&quot; op.&quot;"/>
  </numFmts>
  <fonts count="34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b/>
      <sz val="6"/>
      <name val="Arial"/>
      <family val="2"/>
      <charset val="238"/>
    </font>
    <font>
      <sz val="10"/>
      <name val="Arial CE"/>
      <charset val="238"/>
    </font>
    <font>
      <sz val="7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7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"/>
      <color rgb="FF000000"/>
      <name val="Arial"/>
      <family val="2"/>
      <charset val="238"/>
    </font>
    <font>
      <sz val="6"/>
      <color rgb="FF000000"/>
      <name val="Arial"/>
      <family val="2"/>
      <charset val="238"/>
    </font>
    <font>
      <sz val="14"/>
      <color rgb="FF000000"/>
      <name val="Arial"/>
      <family val="2"/>
      <charset val="238"/>
    </font>
    <font>
      <sz val="11"/>
      <color rgb="FF000000"/>
      <name val="Calibri"/>
      <family val="2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sz val="8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6"/>
      <color indexed="8"/>
      <name val="Arial"/>
      <family val="2"/>
      <charset val="238"/>
    </font>
    <font>
      <sz val="7"/>
      <color indexed="8"/>
      <name val="Arial"/>
      <family val="2"/>
      <charset val="238"/>
    </font>
    <font>
      <b/>
      <sz val="7"/>
      <color indexed="8"/>
      <name val="Arial"/>
      <family val="2"/>
      <charset val="238"/>
    </font>
    <font>
      <sz val="1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sz val="9"/>
      <color indexed="8"/>
      <name val="Arial"/>
      <family val="2"/>
      <charset val="238"/>
    </font>
    <font>
      <b/>
      <sz val="5"/>
      <color indexed="8"/>
      <name val="Arial"/>
      <family val="2"/>
      <charset val="238"/>
    </font>
    <font>
      <b/>
      <sz val="11"/>
      <color theme="1"/>
      <name val="Arial Narrow"/>
      <family val="2"/>
      <charset val="238"/>
    </font>
    <font>
      <sz val="11"/>
      <color theme="1"/>
      <name val="Arial Narrow"/>
      <family val="2"/>
      <charset val="238"/>
    </font>
    <font>
      <sz val="8"/>
      <name val="Czcionka tekstu podstawowego"/>
      <family val="2"/>
      <charset val="238"/>
    </font>
    <font>
      <b/>
      <sz val="9"/>
      <name val="Arial Narrow"/>
      <family val="2"/>
      <charset val="238"/>
    </font>
    <font>
      <b/>
      <sz val="11"/>
      <color theme="1"/>
      <name val="Czcionka tekstu podstawowego"/>
      <charset val="238"/>
    </font>
    <font>
      <b/>
      <sz val="10"/>
      <name val="Arial CE"/>
      <charset val="238"/>
    </font>
    <font>
      <b/>
      <sz val="10"/>
      <name val="Arial"/>
      <family val="2"/>
      <charset val="238"/>
    </font>
    <font>
      <sz val="12"/>
      <color theme="1"/>
      <name val="Arial Narrow"/>
      <family val="2"/>
      <charset val="238"/>
    </font>
    <font>
      <b/>
      <sz val="11"/>
      <name val="Arial Narrow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rgb="FFE3E3E3"/>
        <bgColor indexed="64"/>
      </patternFill>
    </fill>
    <fill>
      <patternFill patternType="solid">
        <fgColor indexed="26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908">
    <xf numFmtId="0" fontId="0" fillId="0" borderId="0"/>
    <xf numFmtId="44" fontId="1" fillId="0" borderId="0" applyFont="0" applyFill="0" applyBorder="0" applyAlignment="0" applyProtection="0"/>
    <xf numFmtId="0" fontId="2" fillId="0" borderId="0"/>
    <xf numFmtId="0" fontId="3" fillId="3" borderId="0">
      <alignment vertical="center"/>
    </xf>
    <xf numFmtId="0" fontId="4" fillId="0" borderId="0"/>
    <xf numFmtId="0" fontId="2" fillId="0" borderId="0"/>
    <xf numFmtId="0" fontId="2" fillId="0" borderId="0"/>
    <xf numFmtId="44" fontId="1" fillId="0" borderId="0" applyFont="0" applyFill="0" applyBorder="0" applyAlignment="0" applyProtection="0"/>
    <xf numFmtId="0" fontId="4" fillId="0" borderId="0"/>
    <xf numFmtId="0" fontId="2" fillId="0" borderId="0"/>
    <xf numFmtId="0" fontId="2" fillId="0" borderId="0"/>
    <xf numFmtId="0" fontId="5" fillId="0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right" vertical="center"/>
    </xf>
    <xf numFmtId="0" fontId="5" fillId="0" borderId="0">
      <alignment horizontal="right" vertical="center"/>
    </xf>
    <xf numFmtId="0" fontId="5" fillId="0" borderId="0">
      <alignment horizontal="right" vertical="center"/>
    </xf>
    <xf numFmtId="0" fontId="5" fillId="0" borderId="0">
      <alignment horizontal="right" vertical="center"/>
    </xf>
    <xf numFmtId="0" fontId="5" fillId="0" borderId="0">
      <alignment horizontal="right" vertical="center"/>
    </xf>
    <xf numFmtId="0" fontId="5" fillId="0" borderId="0">
      <alignment horizontal="right" vertical="center"/>
    </xf>
    <xf numFmtId="0" fontId="5" fillId="0" borderId="0">
      <alignment horizontal="left" vertical="center"/>
    </xf>
    <xf numFmtId="0" fontId="6" fillId="0" borderId="0">
      <alignment horizontal="left" vertical="top"/>
    </xf>
    <xf numFmtId="0" fontId="7" fillId="0" borderId="0">
      <alignment horizontal="left" vertical="top"/>
    </xf>
    <xf numFmtId="0" fontId="5" fillId="4" borderId="0">
      <alignment horizontal="center" vertical="center"/>
    </xf>
    <xf numFmtId="0" fontId="5" fillId="0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4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4" borderId="0">
      <alignment horizontal="center" vertical="center"/>
    </xf>
    <xf numFmtId="0" fontId="8" fillId="0" borderId="0">
      <alignment horizontal="right" vertical="center"/>
    </xf>
    <xf numFmtId="0" fontId="8" fillId="0" borderId="0">
      <alignment horizontal="right" vertical="center"/>
    </xf>
    <xf numFmtId="0" fontId="9" fillId="0" borderId="0">
      <alignment horizontal="left" vertical="top"/>
    </xf>
    <xf numFmtId="0" fontId="8" fillId="0" borderId="0">
      <alignment horizontal="right" vertical="center"/>
    </xf>
    <xf numFmtId="0" fontId="6" fillId="0" borderId="0">
      <alignment horizontal="right" vertical="center"/>
    </xf>
    <xf numFmtId="0" fontId="10" fillId="0" borderId="0">
      <alignment horizontal="left" vertical="top"/>
    </xf>
    <xf numFmtId="0" fontId="11" fillId="0" borderId="0">
      <alignment horizontal="left" vertical="top"/>
    </xf>
    <xf numFmtId="0" fontId="7" fillId="0" borderId="0">
      <alignment horizontal="right" vertical="top"/>
    </xf>
    <xf numFmtId="0" fontId="7" fillId="0" borderId="0">
      <alignment horizontal="left" vertical="top"/>
    </xf>
    <xf numFmtId="0" fontId="9" fillId="0" borderId="0">
      <alignment horizontal="right" vertical="top"/>
    </xf>
    <xf numFmtId="0" fontId="12" fillId="0" borderId="0">
      <alignment horizontal="center" vertical="top"/>
    </xf>
    <xf numFmtId="0" fontId="7" fillId="0" borderId="0">
      <alignment horizontal="left" vertical="top"/>
    </xf>
    <xf numFmtId="0" fontId="6" fillId="4" borderId="0">
      <alignment horizontal="center" vertical="center"/>
    </xf>
    <xf numFmtId="0" fontId="6" fillId="4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4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4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4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4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4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4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4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4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4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4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4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4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4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4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4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4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4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4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4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4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4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4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4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4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4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4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4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4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4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4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4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4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4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4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4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4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4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4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4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4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4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center" vertical="center"/>
    </xf>
    <xf numFmtId="0" fontId="5" fillId="4" borderId="0">
      <alignment horizontal="center" vertical="center"/>
    </xf>
    <xf numFmtId="0" fontId="5" fillId="0" borderId="0">
      <alignment horizontal="center" vertical="center"/>
    </xf>
    <xf numFmtId="0" fontId="5" fillId="4" borderId="0">
      <alignment horizontal="center" vertical="center"/>
    </xf>
    <xf numFmtId="0" fontId="13" fillId="0" borderId="0" applyBorder="0"/>
    <xf numFmtId="0" fontId="13" fillId="0" borderId="0" applyBorder="0"/>
    <xf numFmtId="164" fontId="4" fillId="0" borderId="0" applyFont="0" applyFill="0" applyBorder="0" applyAlignment="0" applyProtection="0"/>
    <xf numFmtId="164" fontId="2" fillId="0" borderId="0" applyFill="0" applyBorder="0" applyAlignment="0" applyProtection="0"/>
    <xf numFmtId="164" fontId="4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6" fillId="0" borderId="0">
      <alignment horizontal="left" vertical="top"/>
    </xf>
    <xf numFmtId="0" fontId="17" fillId="0" borderId="0">
      <alignment horizontal="left" vertical="top"/>
    </xf>
    <xf numFmtId="0" fontId="18" fillId="0" borderId="0">
      <alignment horizontal="center" vertical="center"/>
    </xf>
    <xf numFmtId="0" fontId="19" fillId="0" borderId="0">
      <alignment horizontal="right" vertical="center"/>
    </xf>
    <xf numFmtId="0" fontId="19" fillId="0" borderId="0">
      <alignment horizontal="right" vertical="center"/>
    </xf>
    <xf numFmtId="0" fontId="20" fillId="0" borderId="0">
      <alignment horizontal="right" vertical="center"/>
    </xf>
    <xf numFmtId="0" fontId="20" fillId="0" borderId="0">
      <alignment horizontal="center" vertical="center"/>
    </xf>
    <xf numFmtId="0" fontId="19" fillId="0" borderId="0">
      <alignment horizontal="center" vertical="center"/>
    </xf>
    <xf numFmtId="0" fontId="16" fillId="0" borderId="0">
      <alignment horizontal="right" vertical="center"/>
    </xf>
    <xf numFmtId="0" fontId="21" fillId="0" borderId="0">
      <alignment horizontal="left" vertical="top"/>
    </xf>
    <xf numFmtId="0" fontId="18" fillId="0" borderId="0">
      <alignment horizontal="left" vertical="top"/>
    </xf>
    <xf numFmtId="0" fontId="22" fillId="0" borderId="0">
      <alignment horizontal="left" vertical="top"/>
    </xf>
    <xf numFmtId="0" fontId="17" fillId="0" borderId="0">
      <alignment horizontal="right" vertical="top"/>
    </xf>
    <xf numFmtId="0" fontId="17" fillId="0" borderId="0">
      <alignment horizontal="left" vertical="top"/>
    </xf>
    <xf numFmtId="0" fontId="23" fillId="0" borderId="0">
      <alignment horizontal="center" vertical="top"/>
    </xf>
    <xf numFmtId="0" fontId="19" fillId="0" borderId="0">
      <alignment horizontal="left" vertical="top"/>
    </xf>
    <xf numFmtId="0" fontId="24" fillId="5" borderId="0">
      <alignment horizontal="center" vertical="center"/>
    </xf>
    <xf numFmtId="0" fontId="18" fillId="0" borderId="0">
      <alignment horizontal="right" vertical="center"/>
    </xf>
    <xf numFmtId="0" fontId="19" fillId="0" borderId="0">
      <alignment horizontal="left" vertical="center"/>
    </xf>
    <xf numFmtId="0" fontId="2" fillId="0" borderId="0"/>
    <xf numFmtId="0" fontId="4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16" fillId="0" borderId="0">
      <alignment horizontal="left" vertical="top"/>
    </xf>
    <xf numFmtId="0" fontId="17" fillId="0" borderId="0">
      <alignment horizontal="left" vertical="top"/>
    </xf>
    <xf numFmtId="0" fontId="18" fillId="0" borderId="0">
      <alignment horizontal="center" vertical="center"/>
    </xf>
    <xf numFmtId="0" fontId="19" fillId="0" borderId="0">
      <alignment horizontal="right" vertical="center"/>
    </xf>
    <xf numFmtId="0" fontId="19" fillId="0" borderId="0">
      <alignment horizontal="right" vertical="center"/>
    </xf>
    <xf numFmtId="0" fontId="20" fillId="0" borderId="0">
      <alignment horizontal="right" vertical="center"/>
    </xf>
    <xf numFmtId="0" fontId="20" fillId="0" borderId="0">
      <alignment horizontal="center" vertical="center"/>
    </xf>
    <xf numFmtId="0" fontId="19" fillId="0" borderId="0">
      <alignment horizontal="center" vertical="center"/>
    </xf>
    <xf numFmtId="0" fontId="16" fillId="0" borderId="0">
      <alignment horizontal="right" vertical="center"/>
    </xf>
    <xf numFmtId="0" fontId="21" fillId="0" borderId="0">
      <alignment horizontal="left" vertical="top"/>
    </xf>
    <xf numFmtId="0" fontId="18" fillId="0" borderId="0">
      <alignment horizontal="left" vertical="top"/>
    </xf>
    <xf numFmtId="0" fontId="22" fillId="0" borderId="0">
      <alignment horizontal="left" vertical="top"/>
    </xf>
    <xf numFmtId="0" fontId="17" fillId="0" borderId="0">
      <alignment horizontal="right" vertical="top"/>
    </xf>
    <xf numFmtId="0" fontId="17" fillId="0" borderId="0">
      <alignment horizontal="left" vertical="top"/>
    </xf>
    <xf numFmtId="0" fontId="23" fillId="0" borderId="0">
      <alignment horizontal="center" vertical="top"/>
    </xf>
    <xf numFmtId="0" fontId="19" fillId="0" borderId="0">
      <alignment horizontal="left" vertical="top"/>
    </xf>
    <xf numFmtId="0" fontId="24" fillId="5" borderId="0">
      <alignment horizontal="center" vertical="center"/>
    </xf>
    <xf numFmtId="0" fontId="18" fillId="0" borderId="0">
      <alignment horizontal="right" vertical="center"/>
    </xf>
    <xf numFmtId="0" fontId="19" fillId="0" borderId="0">
      <alignment horizontal="left" vertical="center"/>
    </xf>
    <xf numFmtId="0" fontId="2" fillId="0" borderId="0"/>
    <xf numFmtId="0" fontId="2" fillId="0" borderId="0"/>
    <xf numFmtId="0" fontId="16" fillId="0" borderId="0">
      <alignment horizontal="left" vertical="top"/>
    </xf>
    <xf numFmtId="0" fontId="17" fillId="0" borderId="0">
      <alignment horizontal="left" vertical="top"/>
    </xf>
    <xf numFmtId="0" fontId="18" fillId="0" borderId="0">
      <alignment horizontal="center" vertical="center"/>
    </xf>
    <xf numFmtId="0" fontId="19" fillId="0" borderId="0">
      <alignment horizontal="right" vertical="center"/>
    </xf>
    <xf numFmtId="0" fontId="19" fillId="0" borderId="0">
      <alignment horizontal="right" vertical="center"/>
    </xf>
    <xf numFmtId="0" fontId="20" fillId="0" borderId="0">
      <alignment horizontal="right" vertical="center"/>
    </xf>
    <xf numFmtId="0" fontId="20" fillId="0" borderId="0">
      <alignment horizontal="center" vertical="center"/>
    </xf>
    <xf numFmtId="0" fontId="19" fillId="0" borderId="0">
      <alignment horizontal="center" vertical="center"/>
    </xf>
    <xf numFmtId="0" fontId="16" fillId="0" borderId="0">
      <alignment horizontal="right" vertical="center"/>
    </xf>
    <xf numFmtId="0" fontId="21" fillId="0" borderId="0">
      <alignment horizontal="left" vertical="top"/>
    </xf>
    <xf numFmtId="0" fontId="18" fillId="0" borderId="0">
      <alignment horizontal="left" vertical="top"/>
    </xf>
    <xf numFmtId="0" fontId="22" fillId="0" borderId="0">
      <alignment horizontal="left" vertical="top"/>
    </xf>
    <xf numFmtId="0" fontId="17" fillId="0" borderId="0">
      <alignment horizontal="right" vertical="top"/>
    </xf>
    <xf numFmtId="0" fontId="17" fillId="0" borderId="0">
      <alignment horizontal="left" vertical="top"/>
    </xf>
    <xf numFmtId="0" fontId="23" fillId="0" borderId="0">
      <alignment horizontal="center" vertical="top"/>
    </xf>
    <xf numFmtId="0" fontId="19" fillId="0" borderId="0">
      <alignment horizontal="left" vertical="top"/>
    </xf>
    <xf numFmtId="0" fontId="24" fillId="5" borderId="0">
      <alignment horizontal="center" vertical="center"/>
    </xf>
    <xf numFmtId="0" fontId="18" fillId="0" borderId="0">
      <alignment horizontal="right" vertical="center"/>
    </xf>
    <xf numFmtId="0" fontId="19" fillId="0" borderId="0">
      <alignment horizontal="left" vertical="center"/>
    </xf>
    <xf numFmtId="0" fontId="16" fillId="0" borderId="0">
      <alignment horizontal="left" vertical="top"/>
    </xf>
    <xf numFmtId="0" fontId="17" fillId="0" borderId="0">
      <alignment horizontal="left" vertical="top"/>
    </xf>
    <xf numFmtId="0" fontId="18" fillId="0" borderId="0">
      <alignment horizontal="center" vertical="center"/>
    </xf>
    <xf numFmtId="0" fontId="19" fillId="0" borderId="0">
      <alignment horizontal="right" vertical="center"/>
    </xf>
    <xf numFmtId="0" fontId="19" fillId="0" borderId="0">
      <alignment horizontal="right" vertical="center"/>
    </xf>
    <xf numFmtId="0" fontId="20" fillId="0" borderId="0">
      <alignment horizontal="right" vertical="center"/>
    </xf>
    <xf numFmtId="0" fontId="20" fillId="0" borderId="0">
      <alignment horizontal="center" vertical="center"/>
    </xf>
    <xf numFmtId="0" fontId="19" fillId="0" borderId="0">
      <alignment horizontal="center" vertical="center"/>
    </xf>
    <xf numFmtId="0" fontId="16" fillId="0" borderId="0">
      <alignment horizontal="right" vertical="center"/>
    </xf>
    <xf numFmtId="0" fontId="21" fillId="0" borderId="0">
      <alignment horizontal="left" vertical="top"/>
    </xf>
    <xf numFmtId="0" fontId="18" fillId="0" borderId="0">
      <alignment horizontal="left" vertical="top"/>
    </xf>
    <xf numFmtId="0" fontId="22" fillId="0" borderId="0">
      <alignment horizontal="left" vertical="top"/>
    </xf>
    <xf numFmtId="0" fontId="17" fillId="0" borderId="0">
      <alignment horizontal="right" vertical="top"/>
    </xf>
    <xf numFmtId="0" fontId="17" fillId="0" borderId="0">
      <alignment horizontal="left" vertical="top"/>
    </xf>
    <xf numFmtId="0" fontId="23" fillId="0" borderId="0">
      <alignment horizontal="center" vertical="top"/>
    </xf>
    <xf numFmtId="0" fontId="19" fillId="0" borderId="0">
      <alignment horizontal="left" vertical="top"/>
    </xf>
    <xf numFmtId="0" fontId="24" fillId="5" borderId="0">
      <alignment horizontal="center" vertical="center"/>
    </xf>
    <xf numFmtId="0" fontId="18" fillId="0" borderId="0">
      <alignment horizontal="right" vertical="center"/>
    </xf>
    <xf numFmtId="0" fontId="19" fillId="0" borderId="0">
      <alignment horizontal="left" vertical="center"/>
    </xf>
    <xf numFmtId="0" fontId="2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4" fillId="0" borderId="0"/>
    <xf numFmtId="0" fontId="16" fillId="0" borderId="0">
      <alignment horizontal="left" vertical="top"/>
    </xf>
    <xf numFmtId="0" fontId="17" fillId="0" borderId="0">
      <alignment horizontal="left" vertical="top"/>
    </xf>
    <xf numFmtId="0" fontId="18" fillId="0" borderId="0">
      <alignment horizontal="center" vertical="center"/>
    </xf>
    <xf numFmtId="0" fontId="19" fillId="0" borderId="0">
      <alignment horizontal="right" vertical="center"/>
    </xf>
    <xf numFmtId="0" fontId="19" fillId="0" borderId="0">
      <alignment horizontal="right" vertical="center"/>
    </xf>
    <xf numFmtId="0" fontId="20" fillId="0" borderId="0">
      <alignment horizontal="right" vertical="center"/>
    </xf>
    <xf numFmtId="0" fontId="20" fillId="0" borderId="0">
      <alignment horizontal="center" vertical="center"/>
    </xf>
    <xf numFmtId="0" fontId="19" fillId="0" borderId="0">
      <alignment horizontal="center" vertical="center"/>
    </xf>
    <xf numFmtId="0" fontId="16" fillId="0" borderId="0">
      <alignment horizontal="right" vertical="center"/>
    </xf>
    <xf numFmtId="0" fontId="21" fillId="0" borderId="0">
      <alignment horizontal="left" vertical="top"/>
    </xf>
    <xf numFmtId="0" fontId="18" fillId="0" borderId="0">
      <alignment horizontal="left" vertical="top"/>
    </xf>
    <xf numFmtId="0" fontId="22" fillId="0" borderId="0">
      <alignment horizontal="left" vertical="top"/>
    </xf>
    <xf numFmtId="0" fontId="17" fillId="0" borderId="0">
      <alignment horizontal="right" vertical="top"/>
    </xf>
    <xf numFmtId="0" fontId="17" fillId="0" borderId="0">
      <alignment horizontal="left" vertical="top"/>
    </xf>
    <xf numFmtId="0" fontId="23" fillId="0" borderId="0">
      <alignment horizontal="center" vertical="top"/>
    </xf>
    <xf numFmtId="0" fontId="19" fillId="0" borderId="0">
      <alignment horizontal="left" vertical="top"/>
    </xf>
    <xf numFmtId="0" fontId="24" fillId="5" borderId="0">
      <alignment horizontal="center" vertical="center"/>
    </xf>
    <xf numFmtId="0" fontId="18" fillId="0" borderId="0">
      <alignment horizontal="right" vertical="center"/>
    </xf>
    <xf numFmtId="0" fontId="19" fillId="0" borderId="0">
      <alignment horizontal="left" vertical="center"/>
    </xf>
    <xf numFmtId="0" fontId="4" fillId="0" borderId="0"/>
    <xf numFmtId="0" fontId="4" fillId="0" borderId="0"/>
    <xf numFmtId="0" fontId="16" fillId="0" borderId="0">
      <alignment horizontal="left" vertical="top"/>
    </xf>
    <xf numFmtId="0" fontId="17" fillId="0" borderId="0">
      <alignment horizontal="left" vertical="top"/>
    </xf>
    <xf numFmtId="0" fontId="18" fillId="0" borderId="0">
      <alignment horizontal="center" vertical="center"/>
    </xf>
    <xf numFmtId="0" fontId="19" fillId="0" borderId="0">
      <alignment horizontal="right" vertical="center"/>
    </xf>
    <xf numFmtId="0" fontId="19" fillId="0" borderId="0">
      <alignment horizontal="right" vertical="center"/>
    </xf>
    <xf numFmtId="0" fontId="20" fillId="0" borderId="0">
      <alignment horizontal="right" vertical="center"/>
    </xf>
    <xf numFmtId="0" fontId="20" fillId="0" borderId="0">
      <alignment horizontal="center" vertical="center"/>
    </xf>
    <xf numFmtId="0" fontId="19" fillId="0" borderId="0">
      <alignment horizontal="center" vertical="center"/>
    </xf>
    <xf numFmtId="0" fontId="16" fillId="0" borderId="0">
      <alignment horizontal="right" vertical="center"/>
    </xf>
    <xf numFmtId="0" fontId="21" fillId="0" borderId="0">
      <alignment horizontal="left" vertical="top"/>
    </xf>
    <xf numFmtId="0" fontId="18" fillId="0" borderId="0">
      <alignment horizontal="left" vertical="top"/>
    </xf>
    <xf numFmtId="0" fontId="22" fillId="0" borderId="0">
      <alignment horizontal="left" vertical="top"/>
    </xf>
    <xf numFmtId="0" fontId="17" fillId="0" borderId="0">
      <alignment horizontal="right" vertical="top"/>
    </xf>
    <xf numFmtId="0" fontId="17" fillId="0" borderId="0">
      <alignment horizontal="left" vertical="top"/>
    </xf>
    <xf numFmtId="0" fontId="23" fillId="0" borderId="0">
      <alignment horizontal="center" vertical="top"/>
    </xf>
    <xf numFmtId="0" fontId="19" fillId="0" borderId="0">
      <alignment horizontal="left" vertical="top"/>
    </xf>
    <xf numFmtId="0" fontId="24" fillId="5" borderId="0">
      <alignment horizontal="center" vertical="center"/>
    </xf>
    <xf numFmtId="0" fontId="18" fillId="0" borderId="0">
      <alignment horizontal="right" vertical="center"/>
    </xf>
    <xf numFmtId="0" fontId="19" fillId="0" borderId="0">
      <alignment horizontal="left" vertical="center"/>
    </xf>
    <xf numFmtId="0" fontId="16" fillId="0" borderId="0">
      <alignment horizontal="left" vertical="top"/>
    </xf>
    <xf numFmtId="0" fontId="17" fillId="0" borderId="0">
      <alignment horizontal="left" vertical="top"/>
    </xf>
    <xf numFmtId="0" fontId="18" fillId="0" borderId="0">
      <alignment horizontal="center" vertical="center"/>
    </xf>
    <xf numFmtId="0" fontId="19" fillId="0" borderId="0">
      <alignment horizontal="right" vertical="center"/>
    </xf>
    <xf numFmtId="0" fontId="19" fillId="0" borderId="0">
      <alignment horizontal="right" vertical="center"/>
    </xf>
    <xf numFmtId="0" fontId="20" fillId="0" borderId="0">
      <alignment horizontal="right" vertical="center"/>
    </xf>
    <xf numFmtId="0" fontId="20" fillId="0" borderId="0">
      <alignment horizontal="center" vertical="center"/>
    </xf>
    <xf numFmtId="0" fontId="19" fillId="0" borderId="0">
      <alignment horizontal="center" vertical="center"/>
    </xf>
    <xf numFmtId="0" fontId="16" fillId="0" borderId="0">
      <alignment horizontal="right" vertical="center"/>
    </xf>
    <xf numFmtId="0" fontId="21" fillId="0" borderId="0">
      <alignment horizontal="left" vertical="top"/>
    </xf>
    <xf numFmtId="0" fontId="18" fillId="0" borderId="0">
      <alignment horizontal="left" vertical="top"/>
    </xf>
    <xf numFmtId="0" fontId="22" fillId="0" borderId="0">
      <alignment horizontal="left" vertical="top"/>
    </xf>
    <xf numFmtId="0" fontId="17" fillId="0" borderId="0">
      <alignment horizontal="right" vertical="top"/>
    </xf>
    <xf numFmtId="0" fontId="17" fillId="0" borderId="0">
      <alignment horizontal="left" vertical="top"/>
    </xf>
    <xf numFmtId="0" fontId="23" fillId="0" borderId="0">
      <alignment horizontal="center" vertical="top"/>
    </xf>
    <xf numFmtId="0" fontId="19" fillId="0" borderId="0">
      <alignment horizontal="left" vertical="top"/>
    </xf>
    <xf numFmtId="0" fontId="24" fillId="5" borderId="0">
      <alignment horizontal="center" vertical="center"/>
    </xf>
    <xf numFmtId="0" fontId="18" fillId="0" borderId="0">
      <alignment horizontal="right" vertical="center"/>
    </xf>
    <xf numFmtId="0" fontId="19" fillId="0" borderId="0">
      <alignment horizontal="left" vertical="center"/>
    </xf>
    <xf numFmtId="0" fontId="4" fillId="0" borderId="0"/>
    <xf numFmtId="0" fontId="16" fillId="0" borderId="0">
      <alignment horizontal="left" vertical="top"/>
    </xf>
    <xf numFmtId="0" fontId="17" fillId="0" borderId="0">
      <alignment horizontal="left" vertical="top"/>
    </xf>
    <xf numFmtId="0" fontId="18" fillId="0" borderId="0">
      <alignment horizontal="center" vertical="center"/>
    </xf>
    <xf numFmtId="0" fontId="19" fillId="0" borderId="0">
      <alignment horizontal="right" vertical="center"/>
    </xf>
    <xf numFmtId="0" fontId="19" fillId="0" borderId="0">
      <alignment horizontal="right" vertical="center"/>
    </xf>
    <xf numFmtId="0" fontId="20" fillId="0" borderId="0">
      <alignment horizontal="right" vertical="center"/>
    </xf>
    <xf numFmtId="0" fontId="20" fillId="0" borderId="0">
      <alignment horizontal="center" vertical="center"/>
    </xf>
    <xf numFmtId="0" fontId="19" fillId="0" borderId="0">
      <alignment horizontal="center" vertical="center"/>
    </xf>
    <xf numFmtId="0" fontId="16" fillId="0" borderId="0">
      <alignment horizontal="right" vertical="center"/>
    </xf>
    <xf numFmtId="0" fontId="21" fillId="0" borderId="0">
      <alignment horizontal="left" vertical="top"/>
    </xf>
    <xf numFmtId="0" fontId="18" fillId="0" borderId="0">
      <alignment horizontal="left" vertical="top"/>
    </xf>
    <xf numFmtId="0" fontId="22" fillId="0" borderId="0">
      <alignment horizontal="left" vertical="top"/>
    </xf>
    <xf numFmtId="0" fontId="17" fillId="0" borderId="0">
      <alignment horizontal="right" vertical="top"/>
    </xf>
    <xf numFmtId="0" fontId="17" fillId="0" borderId="0">
      <alignment horizontal="left" vertical="top"/>
    </xf>
    <xf numFmtId="0" fontId="23" fillId="0" borderId="0">
      <alignment horizontal="center" vertical="top"/>
    </xf>
    <xf numFmtId="0" fontId="19" fillId="0" borderId="0">
      <alignment horizontal="left" vertical="top"/>
    </xf>
    <xf numFmtId="0" fontId="24" fillId="5" borderId="0">
      <alignment horizontal="center" vertical="center"/>
    </xf>
    <xf numFmtId="0" fontId="18" fillId="0" borderId="0">
      <alignment horizontal="right" vertical="center"/>
    </xf>
    <xf numFmtId="0" fontId="19" fillId="0" borderId="0">
      <alignment horizontal="left" vertical="center"/>
    </xf>
    <xf numFmtId="0" fontId="2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4" fillId="0" borderId="0"/>
    <xf numFmtId="0" fontId="16" fillId="0" borderId="0">
      <alignment horizontal="left" vertical="top"/>
    </xf>
    <xf numFmtId="0" fontId="17" fillId="0" borderId="0">
      <alignment horizontal="left" vertical="top"/>
    </xf>
    <xf numFmtId="0" fontId="18" fillId="0" borderId="0">
      <alignment horizontal="center" vertical="center"/>
    </xf>
    <xf numFmtId="0" fontId="19" fillId="0" borderId="0">
      <alignment horizontal="right" vertical="center"/>
    </xf>
    <xf numFmtId="0" fontId="19" fillId="0" borderId="0">
      <alignment horizontal="right" vertical="center"/>
    </xf>
    <xf numFmtId="0" fontId="20" fillId="0" borderId="0">
      <alignment horizontal="right" vertical="center"/>
    </xf>
    <xf numFmtId="0" fontId="20" fillId="0" borderId="0">
      <alignment horizontal="center" vertical="center"/>
    </xf>
    <xf numFmtId="0" fontId="19" fillId="0" borderId="0">
      <alignment horizontal="center" vertical="center"/>
    </xf>
    <xf numFmtId="0" fontId="16" fillId="0" borderId="0">
      <alignment horizontal="right" vertical="center"/>
    </xf>
    <xf numFmtId="0" fontId="21" fillId="0" borderId="0">
      <alignment horizontal="left" vertical="top"/>
    </xf>
    <xf numFmtId="0" fontId="18" fillId="0" borderId="0">
      <alignment horizontal="left" vertical="top"/>
    </xf>
    <xf numFmtId="0" fontId="22" fillId="0" borderId="0">
      <alignment horizontal="left" vertical="top"/>
    </xf>
    <xf numFmtId="0" fontId="17" fillId="0" borderId="0">
      <alignment horizontal="right" vertical="top"/>
    </xf>
    <xf numFmtId="0" fontId="17" fillId="0" borderId="0">
      <alignment horizontal="left" vertical="top"/>
    </xf>
    <xf numFmtId="0" fontId="23" fillId="0" borderId="0">
      <alignment horizontal="center" vertical="top"/>
    </xf>
    <xf numFmtId="0" fontId="19" fillId="0" borderId="0">
      <alignment horizontal="left" vertical="top"/>
    </xf>
    <xf numFmtId="0" fontId="24" fillId="5" borderId="0">
      <alignment horizontal="center" vertical="center"/>
    </xf>
    <xf numFmtId="0" fontId="18" fillId="0" borderId="0">
      <alignment horizontal="right" vertical="center"/>
    </xf>
    <xf numFmtId="0" fontId="19" fillId="0" borderId="0">
      <alignment horizontal="left" vertical="center"/>
    </xf>
    <xf numFmtId="0" fontId="16" fillId="0" borderId="0">
      <alignment horizontal="left" vertical="top"/>
    </xf>
    <xf numFmtId="0" fontId="17" fillId="0" borderId="0">
      <alignment horizontal="left" vertical="top"/>
    </xf>
    <xf numFmtId="0" fontId="18" fillId="0" borderId="0">
      <alignment horizontal="center" vertical="center"/>
    </xf>
    <xf numFmtId="0" fontId="19" fillId="0" borderId="0">
      <alignment horizontal="right" vertical="center"/>
    </xf>
    <xf numFmtId="0" fontId="19" fillId="0" borderId="0">
      <alignment horizontal="right" vertical="center"/>
    </xf>
    <xf numFmtId="0" fontId="20" fillId="0" borderId="0">
      <alignment horizontal="right" vertical="center"/>
    </xf>
    <xf numFmtId="0" fontId="20" fillId="0" borderId="0">
      <alignment horizontal="center" vertical="center"/>
    </xf>
    <xf numFmtId="0" fontId="19" fillId="0" borderId="0">
      <alignment horizontal="center" vertical="center"/>
    </xf>
    <xf numFmtId="0" fontId="16" fillId="0" borderId="0">
      <alignment horizontal="right" vertical="center"/>
    </xf>
    <xf numFmtId="0" fontId="21" fillId="0" borderId="0">
      <alignment horizontal="left" vertical="top"/>
    </xf>
    <xf numFmtId="0" fontId="18" fillId="0" borderId="0">
      <alignment horizontal="left" vertical="top"/>
    </xf>
    <xf numFmtId="0" fontId="22" fillId="0" borderId="0">
      <alignment horizontal="left" vertical="top"/>
    </xf>
    <xf numFmtId="0" fontId="17" fillId="0" borderId="0">
      <alignment horizontal="right" vertical="top"/>
    </xf>
    <xf numFmtId="0" fontId="17" fillId="0" borderId="0">
      <alignment horizontal="left" vertical="top"/>
    </xf>
    <xf numFmtId="0" fontId="23" fillId="0" borderId="0">
      <alignment horizontal="center" vertical="top"/>
    </xf>
    <xf numFmtId="0" fontId="19" fillId="0" borderId="0">
      <alignment horizontal="left" vertical="top"/>
    </xf>
    <xf numFmtId="0" fontId="24" fillId="5" borderId="0">
      <alignment horizontal="center" vertical="center"/>
    </xf>
    <xf numFmtId="0" fontId="18" fillId="0" borderId="0">
      <alignment horizontal="right" vertical="center"/>
    </xf>
    <xf numFmtId="0" fontId="19" fillId="0" borderId="0">
      <alignment horizontal="left" vertical="center"/>
    </xf>
    <xf numFmtId="0" fontId="2" fillId="0" borderId="0"/>
    <xf numFmtId="0" fontId="4" fillId="0" borderId="0"/>
    <xf numFmtId="0" fontId="2" fillId="0" borderId="0"/>
    <xf numFmtId="0" fontId="16" fillId="0" borderId="0">
      <alignment horizontal="left" vertical="top"/>
    </xf>
    <xf numFmtId="0" fontId="17" fillId="0" borderId="0">
      <alignment horizontal="left" vertical="top"/>
    </xf>
    <xf numFmtId="0" fontId="18" fillId="0" borderId="0">
      <alignment horizontal="center" vertical="center"/>
    </xf>
    <xf numFmtId="0" fontId="19" fillId="0" borderId="0">
      <alignment horizontal="right" vertical="center"/>
    </xf>
    <xf numFmtId="0" fontId="19" fillId="0" borderId="0">
      <alignment horizontal="right" vertical="center"/>
    </xf>
    <xf numFmtId="0" fontId="20" fillId="0" borderId="0">
      <alignment horizontal="right" vertical="center"/>
    </xf>
    <xf numFmtId="0" fontId="20" fillId="0" borderId="0">
      <alignment horizontal="center" vertical="center"/>
    </xf>
    <xf numFmtId="0" fontId="19" fillId="0" borderId="0">
      <alignment horizontal="center" vertical="center"/>
    </xf>
    <xf numFmtId="0" fontId="16" fillId="0" borderId="0">
      <alignment horizontal="right" vertical="center"/>
    </xf>
    <xf numFmtId="0" fontId="21" fillId="0" borderId="0">
      <alignment horizontal="left" vertical="top"/>
    </xf>
    <xf numFmtId="0" fontId="18" fillId="0" borderId="0">
      <alignment horizontal="left" vertical="top"/>
    </xf>
    <xf numFmtId="0" fontId="22" fillId="0" borderId="0">
      <alignment horizontal="left" vertical="top"/>
    </xf>
    <xf numFmtId="0" fontId="17" fillId="0" borderId="0">
      <alignment horizontal="right" vertical="top"/>
    </xf>
    <xf numFmtId="0" fontId="17" fillId="0" borderId="0">
      <alignment horizontal="left" vertical="top"/>
    </xf>
    <xf numFmtId="0" fontId="23" fillId="0" borderId="0">
      <alignment horizontal="center" vertical="top"/>
    </xf>
    <xf numFmtId="0" fontId="19" fillId="0" borderId="0">
      <alignment horizontal="left" vertical="top"/>
    </xf>
    <xf numFmtId="0" fontId="24" fillId="5" borderId="0">
      <alignment horizontal="center" vertical="center"/>
    </xf>
    <xf numFmtId="0" fontId="18" fillId="0" borderId="0">
      <alignment horizontal="right" vertical="center"/>
    </xf>
    <xf numFmtId="0" fontId="19" fillId="0" borderId="0">
      <alignment horizontal="left" vertical="center"/>
    </xf>
    <xf numFmtId="0" fontId="16" fillId="0" borderId="0">
      <alignment horizontal="left" vertical="top"/>
    </xf>
    <xf numFmtId="0" fontId="17" fillId="0" borderId="0">
      <alignment horizontal="left" vertical="top"/>
    </xf>
    <xf numFmtId="0" fontId="18" fillId="0" borderId="0">
      <alignment horizontal="center" vertical="center"/>
    </xf>
    <xf numFmtId="0" fontId="19" fillId="0" borderId="0">
      <alignment horizontal="right" vertical="center"/>
    </xf>
    <xf numFmtId="0" fontId="19" fillId="0" borderId="0">
      <alignment horizontal="right" vertical="center"/>
    </xf>
    <xf numFmtId="0" fontId="20" fillId="0" borderId="0">
      <alignment horizontal="right" vertical="center"/>
    </xf>
    <xf numFmtId="0" fontId="20" fillId="0" borderId="0">
      <alignment horizontal="center" vertical="center"/>
    </xf>
    <xf numFmtId="0" fontId="19" fillId="0" borderId="0">
      <alignment horizontal="center" vertical="center"/>
    </xf>
    <xf numFmtId="0" fontId="16" fillId="0" borderId="0">
      <alignment horizontal="right" vertical="center"/>
    </xf>
    <xf numFmtId="0" fontId="21" fillId="0" borderId="0">
      <alignment horizontal="left" vertical="top"/>
    </xf>
    <xf numFmtId="0" fontId="18" fillId="0" borderId="0">
      <alignment horizontal="left" vertical="top"/>
    </xf>
    <xf numFmtId="0" fontId="22" fillId="0" borderId="0">
      <alignment horizontal="left" vertical="top"/>
    </xf>
    <xf numFmtId="0" fontId="17" fillId="0" borderId="0">
      <alignment horizontal="right" vertical="top"/>
    </xf>
    <xf numFmtId="0" fontId="17" fillId="0" borderId="0">
      <alignment horizontal="left" vertical="top"/>
    </xf>
    <xf numFmtId="0" fontId="23" fillId="0" borderId="0">
      <alignment horizontal="center" vertical="top"/>
    </xf>
    <xf numFmtId="0" fontId="19" fillId="0" borderId="0">
      <alignment horizontal="left" vertical="top"/>
    </xf>
    <xf numFmtId="0" fontId="24" fillId="5" borderId="0">
      <alignment horizontal="center" vertical="center"/>
    </xf>
    <xf numFmtId="0" fontId="18" fillId="0" borderId="0">
      <alignment horizontal="right" vertical="center"/>
    </xf>
    <xf numFmtId="0" fontId="19" fillId="0" borderId="0">
      <alignment horizontal="left" vertical="center"/>
    </xf>
    <xf numFmtId="0" fontId="2" fillId="0" borderId="0"/>
    <xf numFmtId="0" fontId="2" fillId="0" borderId="0"/>
    <xf numFmtId="0" fontId="4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6" fillId="0" borderId="0">
      <alignment horizontal="left" vertical="top"/>
    </xf>
    <xf numFmtId="0" fontId="17" fillId="0" borderId="0">
      <alignment horizontal="left" vertical="top"/>
    </xf>
    <xf numFmtId="0" fontId="18" fillId="0" borderId="0">
      <alignment horizontal="center" vertical="center"/>
    </xf>
    <xf numFmtId="0" fontId="19" fillId="0" borderId="0">
      <alignment horizontal="right" vertical="center"/>
    </xf>
    <xf numFmtId="0" fontId="19" fillId="0" borderId="0">
      <alignment horizontal="right" vertical="center"/>
    </xf>
    <xf numFmtId="0" fontId="20" fillId="0" borderId="0">
      <alignment horizontal="right" vertical="center"/>
    </xf>
    <xf numFmtId="0" fontId="20" fillId="0" borderId="0">
      <alignment horizontal="center" vertical="center"/>
    </xf>
    <xf numFmtId="0" fontId="19" fillId="0" borderId="0">
      <alignment horizontal="center" vertical="center"/>
    </xf>
    <xf numFmtId="0" fontId="16" fillId="0" borderId="0">
      <alignment horizontal="right" vertical="center"/>
    </xf>
    <xf numFmtId="0" fontId="21" fillId="0" borderId="0">
      <alignment horizontal="left" vertical="top"/>
    </xf>
    <xf numFmtId="0" fontId="18" fillId="0" borderId="0">
      <alignment horizontal="left" vertical="top"/>
    </xf>
    <xf numFmtId="0" fontId="22" fillId="0" borderId="0">
      <alignment horizontal="left" vertical="top"/>
    </xf>
    <xf numFmtId="0" fontId="17" fillId="0" borderId="0">
      <alignment horizontal="right" vertical="top"/>
    </xf>
    <xf numFmtId="0" fontId="17" fillId="0" borderId="0">
      <alignment horizontal="left" vertical="top"/>
    </xf>
    <xf numFmtId="0" fontId="23" fillId="0" borderId="0">
      <alignment horizontal="center" vertical="top"/>
    </xf>
    <xf numFmtId="0" fontId="19" fillId="0" borderId="0">
      <alignment horizontal="left" vertical="top"/>
    </xf>
    <xf numFmtId="0" fontId="24" fillId="5" borderId="0">
      <alignment horizontal="center" vertical="center"/>
    </xf>
    <xf numFmtId="0" fontId="18" fillId="0" borderId="0">
      <alignment horizontal="right" vertical="center"/>
    </xf>
    <xf numFmtId="0" fontId="19" fillId="0" borderId="0">
      <alignment horizontal="left" vertical="center"/>
    </xf>
    <xf numFmtId="0" fontId="16" fillId="0" borderId="0">
      <alignment horizontal="left" vertical="top"/>
    </xf>
    <xf numFmtId="0" fontId="17" fillId="0" borderId="0">
      <alignment horizontal="left" vertical="top"/>
    </xf>
    <xf numFmtId="0" fontId="18" fillId="0" borderId="0">
      <alignment horizontal="center" vertical="center"/>
    </xf>
    <xf numFmtId="0" fontId="19" fillId="0" borderId="0">
      <alignment horizontal="right" vertical="center"/>
    </xf>
    <xf numFmtId="0" fontId="19" fillId="0" borderId="0">
      <alignment horizontal="right" vertical="center"/>
    </xf>
    <xf numFmtId="0" fontId="20" fillId="0" borderId="0">
      <alignment horizontal="right" vertical="center"/>
    </xf>
    <xf numFmtId="0" fontId="20" fillId="0" borderId="0">
      <alignment horizontal="center" vertical="center"/>
    </xf>
    <xf numFmtId="0" fontId="19" fillId="0" borderId="0">
      <alignment horizontal="center" vertical="center"/>
    </xf>
    <xf numFmtId="0" fontId="16" fillId="0" borderId="0">
      <alignment horizontal="right" vertical="center"/>
    </xf>
    <xf numFmtId="0" fontId="21" fillId="0" borderId="0">
      <alignment horizontal="left" vertical="top"/>
    </xf>
    <xf numFmtId="0" fontId="18" fillId="0" borderId="0">
      <alignment horizontal="left" vertical="top"/>
    </xf>
    <xf numFmtId="0" fontId="22" fillId="0" borderId="0">
      <alignment horizontal="left" vertical="top"/>
    </xf>
    <xf numFmtId="0" fontId="17" fillId="0" borderId="0">
      <alignment horizontal="right" vertical="top"/>
    </xf>
    <xf numFmtId="0" fontId="17" fillId="0" borderId="0">
      <alignment horizontal="left" vertical="top"/>
    </xf>
    <xf numFmtId="0" fontId="23" fillId="0" borderId="0">
      <alignment horizontal="center" vertical="top"/>
    </xf>
    <xf numFmtId="0" fontId="19" fillId="0" borderId="0">
      <alignment horizontal="left" vertical="top"/>
    </xf>
    <xf numFmtId="0" fontId="24" fillId="5" borderId="0">
      <alignment horizontal="center" vertical="center"/>
    </xf>
    <xf numFmtId="0" fontId="18" fillId="0" borderId="0">
      <alignment horizontal="right" vertical="center"/>
    </xf>
    <xf numFmtId="0" fontId="19" fillId="0" borderId="0">
      <alignment horizontal="left" vertical="center"/>
    </xf>
    <xf numFmtId="0" fontId="2" fillId="0" borderId="0"/>
    <xf numFmtId="0" fontId="2" fillId="0" borderId="0"/>
    <xf numFmtId="0" fontId="2" fillId="0" borderId="0"/>
    <xf numFmtId="0" fontId="16" fillId="0" borderId="0">
      <alignment horizontal="left" vertical="top"/>
    </xf>
    <xf numFmtId="0" fontId="17" fillId="0" borderId="0">
      <alignment horizontal="left" vertical="top"/>
    </xf>
    <xf numFmtId="0" fontId="18" fillId="0" borderId="0">
      <alignment horizontal="center" vertical="center"/>
    </xf>
    <xf numFmtId="0" fontId="19" fillId="0" borderId="0">
      <alignment horizontal="right" vertical="center"/>
    </xf>
    <xf numFmtId="0" fontId="19" fillId="0" borderId="0">
      <alignment horizontal="right" vertical="center"/>
    </xf>
    <xf numFmtId="0" fontId="20" fillId="0" borderId="0">
      <alignment horizontal="right" vertical="center"/>
    </xf>
    <xf numFmtId="0" fontId="20" fillId="0" borderId="0">
      <alignment horizontal="center" vertical="center"/>
    </xf>
    <xf numFmtId="0" fontId="19" fillId="0" borderId="0">
      <alignment horizontal="center" vertical="center"/>
    </xf>
    <xf numFmtId="0" fontId="16" fillId="0" borderId="0">
      <alignment horizontal="right" vertical="center"/>
    </xf>
    <xf numFmtId="0" fontId="21" fillId="0" borderId="0">
      <alignment horizontal="left" vertical="top"/>
    </xf>
    <xf numFmtId="0" fontId="18" fillId="0" borderId="0">
      <alignment horizontal="left" vertical="top"/>
    </xf>
    <xf numFmtId="0" fontId="22" fillId="0" borderId="0">
      <alignment horizontal="left" vertical="top"/>
    </xf>
    <xf numFmtId="0" fontId="17" fillId="0" borderId="0">
      <alignment horizontal="right" vertical="top"/>
    </xf>
    <xf numFmtId="0" fontId="17" fillId="0" borderId="0">
      <alignment horizontal="left" vertical="top"/>
    </xf>
    <xf numFmtId="0" fontId="23" fillId="0" borderId="0">
      <alignment horizontal="center" vertical="top"/>
    </xf>
    <xf numFmtId="0" fontId="19" fillId="0" borderId="0">
      <alignment horizontal="left" vertical="top"/>
    </xf>
    <xf numFmtId="0" fontId="24" fillId="5" borderId="0">
      <alignment horizontal="center" vertical="center"/>
    </xf>
    <xf numFmtId="0" fontId="18" fillId="0" borderId="0">
      <alignment horizontal="right" vertical="center"/>
    </xf>
    <xf numFmtId="0" fontId="19" fillId="0" borderId="0">
      <alignment horizontal="left" vertical="center"/>
    </xf>
    <xf numFmtId="0" fontId="16" fillId="0" borderId="0">
      <alignment horizontal="left" vertical="top"/>
    </xf>
    <xf numFmtId="0" fontId="17" fillId="0" borderId="0">
      <alignment horizontal="left" vertical="top"/>
    </xf>
    <xf numFmtId="0" fontId="18" fillId="0" borderId="0">
      <alignment horizontal="center" vertical="center"/>
    </xf>
    <xf numFmtId="0" fontId="19" fillId="0" borderId="0">
      <alignment horizontal="right" vertical="center"/>
    </xf>
    <xf numFmtId="0" fontId="19" fillId="0" borderId="0">
      <alignment horizontal="right" vertical="center"/>
    </xf>
    <xf numFmtId="0" fontId="20" fillId="0" borderId="0">
      <alignment horizontal="right" vertical="center"/>
    </xf>
    <xf numFmtId="0" fontId="20" fillId="0" borderId="0">
      <alignment horizontal="center" vertical="center"/>
    </xf>
    <xf numFmtId="0" fontId="19" fillId="0" borderId="0">
      <alignment horizontal="center" vertical="center"/>
    </xf>
    <xf numFmtId="0" fontId="16" fillId="0" borderId="0">
      <alignment horizontal="right" vertical="center"/>
    </xf>
    <xf numFmtId="0" fontId="21" fillId="0" borderId="0">
      <alignment horizontal="left" vertical="top"/>
    </xf>
    <xf numFmtId="0" fontId="18" fillId="0" borderId="0">
      <alignment horizontal="left" vertical="top"/>
    </xf>
    <xf numFmtId="0" fontId="22" fillId="0" borderId="0">
      <alignment horizontal="left" vertical="top"/>
    </xf>
    <xf numFmtId="0" fontId="17" fillId="0" borderId="0">
      <alignment horizontal="right" vertical="top"/>
    </xf>
    <xf numFmtId="0" fontId="17" fillId="0" borderId="0">
      <alignment horizontal="left" vertical="top"/>
    </xf>
    <xf numFmtId="0" fontId="23" fillId="0" borderId="0">
      <alignment horizontal="center" vertical="top"/>
    </xf>
    <xf numFmtId="0" fontId="19" fillId="0" borderId="0">
      <alignment horizontal="left" vertical="top"/>
    </xf>
    <xf numFmtId="0" fontId="24" fillId="5" borderId="0">
      <alignment horizontal="center" vertical="center"/>
    </xf>
    <xf numFmtId="0" fontId="18" fillId="0" borderId="0">
      <alignment horizontal="right" vertical="center"/>
    </xf>
    <xf numFmtId="0" fontId="19" fillId="0" borderId="0">
      <alignment horizontal="left" vertical="center"/>
    </xf>
    <xf numFmtId="0" fontId="2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16" fillId="0" borderId="0">
      <alignment horizontal="left" vertical="top"/>
    </xf>
    <xf numFmtId="0" fontId="17" fillId="0" borderId="0">
      <alignment horizontal="left" vertical="top"/>
    </xf>
    <xf numFmtId="0" fontId="18" fillId="0" borderId="0">
      <alignment horizontal="center" vertical="center"/>
    </xf>
    <xf numFmtId="0" fontId="19" fillId="0" borderId="0">
      <alignment horizontal="right" vertical="center"/>
    </xf>
    <xf numFmtId="0" fontId="19" fillId="0" borderId="0">
      <alignment horizontal="right" vertical="center"/>
    </xf>
    <xf numFmtId="0" fontId="20" fillId="0" borderId="0">
      <alignment horizontal="right" vertical="center"/>
    </xf>
    <xf numFmtId="0" fontId="20" fillId="0" borderId="0">
      <alignment horizontal="center" vertical="center"/>
    </xf>
    <xf numFmtId="0" fontId="19" fillId="0" borderId="0">
      <alignment horizontal="center" vertical="center"/>
    </xf>
    <xf numFmtId="0" fontId="16" fillId="0" borderId="0">
      <alignment horizontal="right" vertical="center"/>
    </xf>
    <xf numFmtId="0" fontId="21" fillId="0" borderId="0">
      <alignment horizontal="left" vertical="top"/>
    </xf>
    <xf numFmtId="0" fontId="18" fillId="0" borderId="0">
      <alignment horizontal="left" vertical="top"/>
    </xf>
    <xf numFmtId="0" fontId="22" fillId="0" borderId="0">
      <alignment horizontal="left" vertical="top"/>
    </xf>
    <xf numFmtId="0" fontId="17" fillId="0" borderId="0">
      <alignment horizontal="right" vertical="top"/>
    </xf>
    <xf numFmtId="0" fontId="17" fillId="0" borderId="0">
      <alignment horizontal="left" vertical="top"/>
    </xf>
    <xf numFmtId="0" fontId="23" fillId="0" borderId="0">
      <alignment horizontal="center" vertical="top"/>
    </xf>
    <xf numFmtId="0" fontId="19" fillId="0" borderId="0">
      <alignment horizontal="left" vertical="top"/>
    </xf>
    <xf numFmtId="0" fontId="24" fillId="5" borderId="0">
      <alignment horizontal="center" vertical="center"/>
    </xf>
    <xf numFmtId="0" fontId="18" fillId="0" borderId="0">
      <alignment horizontal="right" vertical="center"/>
    </xf>
    <xf numFmtId="0" fontId="19" fillId="0" borderId="0">
      <alignment horizontal="left" vertical="center"/>
    </xf>
    <xf numFmtId="0" fontId="4" fillId="0" borderId="0"/>
    <xf numFmtId="0" fontId="16" fillId="0" borderId="0">
      <alignment horizontal="left" vertical="top"/>
    </xf>
    <xf numFmtId="0" fontId="17" fillId="0" borderId="0">
      <alignment horizontal="left" vertical="top"/>
    </xf>
    <xf numFmtId="0" fontId="18" fillId="0" borderId="0">
      <alignment horizontal="center" vertical="center"/>
    </xf>
    <xf numFmtId="0" fontId="19" fillId="0" borderId="0">
      <alignment horizontal="right" vertical="center"/>
    </xf>
    <xf numFmtId="0" fontId="19" fillId="0" borderId="0">
      <alignment horizontal="right" vertical="center"/>
    </xf>
    <xf numFmtId="0" fontId="20" fillId="0" borderId="0">
      <alignment horizontal="right" vertical="center"/>
    </xf>
    <xf numFmtId="0" fontId="20" fillId="0" borderId="0">
      <alignment horizontal="center" vertical="center"/>
    </xf>
    <xf numFmtId="0" fontId="19" fillId="0" borderId="0">
      <alignment horizontal="center" vertical="center"/>
    </xf>
    <xf numFmtId="0" fontId="16" fillId="0" borderId="0">
      <alignment horizontal="right" vertical="center"/>
    </xf>
    <xf numFmtId="0" fontId="21" fillId="0" borderId="0">
      <alignment horizontal="left" vertical="top"/>
    </xf>
    <xf numFmtId="0" fontId="18" fillId="0" borderId="0">
      <alignment horizontal="left" vertical="top"/>
    </xf>
    <xf numFmtId="0" fontId="22" fillId="0" borderId="0">
      <alignment horizontal="left" vertical="top"/>
    </xf>
    <xf numFmtId="0" fontId="17" fillId="0" borderId="0">
      <alignment horizontal="right" vertical="top"/>
    </xf>
    <xf numFmtId="0" fontId="17" fillId="0" borderId="0">
      <alignment horizontal="left" vertical="top"/>
    </xf>
    <xf numFmtId="0" fontId="23" fillId="0" borderId="0">
      <alignment horizontal="center" vertical="top"/>
    </xf>
    <xf numFmtId="0" fontId="19" fillId="0" borderId="0">
      <alignment horizontal="left" vertical="top"/>
    </xf>
    <xf numFmtId="0" fontId="24" fillId="5" borderId="0">
      <alignment horizontal="center" vertical="center"/>
    </xf>
    <xf numFmtId="0" fontId="18" fillId="0" borderId="0">
      <alignment horizontal="right" vertical="center"/>
    </xf>
    <xf numFmtId="0" fontId="19" fillId="0" borderId="0">
      <alignment horizontal="left" vertical="center"/>
    </xf>
    <xf numFmtId="0" fontId="4" fillId="0" borderId="0"/>
    <xf numFmtId="0" fontId="2" fillId="0" borderId="0"/>
    <xf numFmtId="0" fontId="2" fillId="0" borderId="0"/>
    <xf numFmtId="0" fontId="2" fillId="0" borderId="0"/>
    <xf numFmtId="0" fontId="16" fillId="0" borderId="0">
      <alignment horizontal="left" vertical="top"/>
    </xf>
    <xf numFmtId="0" fontId="17" fillId="0" borderId="0">
      <alignment horizontal="left" vertical="top"/>
    </xf>
    <xf numFmtId="0" fontId="18" fillId="0" borderId="0">
      <alignment horizontal="center" vertical="center"/>
    </xf>
    <xf numFmtId="0" fontId="19" fillId="0" borderId="0">
      <alignment horizontal="right" vertical="center"/>
    </xf>
    <xf numFmtId="0" fontId="19" fillId="0" borderId="0">
      <alignment horizontal="right" vertical="center"/>
    </xf>
    <xf numFmtId="0" fontId="20" fillId="0" borderId="0">
      <alignment horizontal="right" vertical="center"/>
    </xf>
    <xf numFmtId="0" fontId="20" fillId="0" borderId="0">
      <alignment horizontal="center" vertical="center"/>
    </xf>
    <xf numFmtId="0" fontId="19" fillId="0" borderId="0">
      <alignment horizontal="center" vertical="center"/>
    </xf>
    <xf numFmtId="0" fontId="16" fillId="0" borderId="0">
      <alignment horizontal="right" vertical="center"/>
    </xf>
    <xf numFmtId="0" fontId="21" fillId="0" borderId="0">
      <alignment horizontal="left" vertical="top"/>
    </xf>
    <xf numFmtId="0" fontId="18" fillId="0" borderId="0">
      <alignment horizontal="left" vertical="top"/>
    </xf>
    <xf numFmtId="0" fontId="22" fillId="0" borderId="0">
      <alignment horizontal="left" vertical="top"/>
    </xf>
    <xf numFmtId="0" fontId="17" fillId="0" borderId="0">
      <alignment horizontal="right" vertical="top"/>
    </xf>
    <xf numFmtId="0" fontId="17" fillId="0" borderId="0">
      <alignment horizontal="left" vertical="top"/>
    </xf>
    <xf numFmtId="0" fontId="23" fillId="0" borderId="0">
      <alignment horizontal="center" vertical="top"/>
    </xf>
    <xf numFmtId="0" fontId="19" fillId="0" borderId="0">
      <alignment horizontal="left" vertical="top"/>
    </xf>
    <xf numFmtId="0" fontId="24" fillId="5" borderId="0">
      <alignment horizontal="center" vertical="center"/>
    </xf>
    <xf numFmtId="0" fontId="18" fillId="0" borderId="0">
      <alignment horizontal="right" vertical="center"/>
    </xf>
    <xf numFmtId="0" fontId="19" fillId="0" borderId="0">
      <alignment horizontal="left" vertical="center"/>
    </xf>
    <xf numFmtId="0" fontId="2" fillId="0" borderId="0"/>
    <xf numFmtId="0" fontId="2" fillId="0" borderId="0"/>
    <xf numFmtId="0" fontId="2" fillId="0" borderId="0"/>
    <xf numFmtId="0" fontId="16" fillId="0" borderId="0">
      <alignment horizontal="left" vertical="top"/>
    </xf>
    <xf numFmtId="0" fontId="17" fillId="0" borderId="0">
      <alignment horizontal="left" vertical="top"/>
    </xf>
    <xf numFmtId="0" fontId="18" fillId="0" borderId="0">
      <alignment horizontal="center" vertical="center"/>
    </xf>
    <xf numFmtId="0" fontId="19" fillId="0" borderId="0">
      <alignment horizontal="right" vertical="center"/>
    </xf>
    <xf numFmtId="0" fontId="19" fillId="0" borderId="0">
      <alignment horizontal="right" vertical="center"/>
    </xf>
    <xf numFmtId="0" fontId="20" fillId="0" borderId="0">
      <alignment horizontal="right" vertical="center"/>
    </xf>
    <xf numFmtId="0" fontId="20" fillId="0" borderId="0">
      <alignment horizontal="center" vertical="center"/>
    </xf>
    <xf numFmtId="0" fontId="19" fillId="0" borderId="0">
      <alignment horizontal="center" vertical="center"/>
    </xf>
    <xf numFmtId="0" fontId="16" fillId="0" borderId="0">
      <alignment horizontal="right" vertical="center"/>
    </xf>
    <xf numFmtId="0" fontId="21" fillId="0" borderId="0">
      <alignment horizontal="left" vertical="top"/>
    </xf>
    <xf numFmtId="0" fontId="18" fillId="0" borderId="0">
      <alignment horizontal="left" vertical="top"/>
    </xf>
    <xf numFmtId="0" fontId="22" fillId="0" borderId="0">
      <alignment horizontal="left" vertical="top"/>
    </xf>
    <xf numFmtId="0" fontId="17" fillId="0" borderId="0">
      <alignment horizontal="right" vertical="top"/>
    </xf>
    <xf numFmtId="0" fontId="17" fillId="0" borderId="0">
      <alignment horizontal="left" vertical="top"/>
    </xf>
    <xf numFmtId="0" fontId="23" fillId="0" borderId="0">
      <alignment horizontal="center" vertical="top"/>
    </xf>
    <xf numFmtId="0" fontId="19" fillId="0" borderId="0">
      <alignment horizontal="left" vertical="top"/>
    </xf>
    <xf numFmtId="0" fontId="24" fillId="5" borderId="0">
      <alignment horizontal="center" vertical="center"/>
    </xf>
    <xf numFmtId="0" fontId="18" fillId="0" borderId="0">
      <alignment horizontal="right" vertical="center"/>
    </xf>
    <xf numFmtId="0" fontId="19" fillId="0" borderId="0">
      <alignment horizontal="left" vertical="center"/>
    </xf>
    <xf numFmtId="0" fontId="2" fillId="0" borderId="0"/>
    <xf numFmtId="0" fontId="2" fillId="0" borderId="0"/>
    <xf numFmtId="0" fontId="16" fillId="0" borderId="0">
      <alignment horizontal="left" vertical="top"/>
    </xf>
    <xf numFmtId="0" fontId="17" fillId="0" borderId="0">
      <alignment horizontal="left" vertical="top"/>
    </xf>
    <xf numFmtId="0" fontId="18" fillId="0" borderId="0">
      <alignment horizontal="center" vertical="center"/>
    </xf>
    <xf numFmtId="0" fontId="19" fillId="0" borderId="0">
      <alignment horizontal="right" vertical="center"/>
    </xf>
    <xf numFmtId="0" fontId="19" fillId="0" borderId="0">
      <alignment horizontal="right" vertical="center"/>
    </xf>
    <xf numFmtId="0" fontId="20" fillId="0" borderId="0">
      <alignment horizontal="right" vertical="center"/>
    </xf>
    <xf numFmtId="0" fontId="20" fillId="0" borderId="0">
      <alignment horizontal="center" vertical="center"/>
    </xf>
    <xf numFmtId="0" fontId="19" fillId="0" borderId="0">
      <alignment horizontal="center" vertical="center"/>
    </xf>
    <xf numFmtId="0" fontId="16" fillId="0" borderId="0">
      <alignment horizontal="right" vertical="center"/>
    </xf>
    <xf numFmtId="0" fontId="21" fillId="0" borderId="0">
      <alignment horizontal="left" vertical="top"/>
    </xf>
    <xf numFmtId="0" fontId="18" fillId="0" borderId="0">
      <alignment horizontal="left" vertical="top"/>
    </xf>
    <xf numFmtId="0" fontId="22" fillId="0" borderId="0">
      <alignment horizontal="left" vertical="top"/>
    </xf>
    <xf numFmtId="0" fontId="17" fillId="0" borderId="0">
      <alignment horizontal="right" vertical="top"/>
    </xf>
    <xf numFmtId="0" fontId="17" fillId="0" borderId="0">
      <alignment horizontal="left" vertical="top"/>
    </xf>
    <xf numFmtId="0" fontId="23" fillId="0" borderId="0">
      <alignment horizontal="center" vertical="top"/>
    </xf>
    <xf numFmtId="0" fontId="19" fillId="0" borderId="0">
      <alignment horizontal="left" vertical="top"/>
    </xf>
    <xf numFmtId="0" fontId="24" fillId="5" borderId="0">
      <alignment horizontal="center" vertical="center"/>
    </xf>
    <xf numFmtId="0" fontId="18" fillId="0" borderId="0">
      <alignment horizontal="right" vertical="center"/>
    </xf>
    <xf numFmtId="0" fontId="19" fillId="0" borderId="0">
      <alignment horizontal="left" vertical="center"/>
    </xf>
    <xf numFmtId="0" fontId="2" fillId="0" borderId="0"/>
    <xf numFmtId="0" fontId="16" fillId="0" borderId="0">
      <alignment horizontal="left" vertical="top"/>
    </xf>
    <xf numFmtId="0" fontId="17" fillId="0" borderId="0">
      <alignment horizontal="left" vertical="top"/>
    </xf>
    <xf numFmtId="0" fontId="18" fillId="0" borderId="0">
      <alignment horizontal="center" vertical="center"/>
    </xf>
    <xf numFmtId="0" fontId="19" fillId="0" borderId="0">
      <alignment horizontal="right" vertical="center"/>
    </xf>
    <xf numFmtId="0" fontId="19" fillId="0" borderId="0">
      <alignment horizontal="right" vertical="center"/>
    </xf>
    <xf numFmtId="0" fontId="20" fillId="0" borderId="0">
      <alignment horizontal="right" vertical="center"/>
    </xf>
    <xf numFmtId="0" fontId="20" fillId="0" borderId="0">
      <alignment horizontal="center" vertical="center"/>
    </xf>
    <xf numFmtId="0" fontId="19" fillId="0" borderId="0">
      <alignment horizontal="center" vertical="center"/>
    </xf>
    <xf numFmtId="0" fontId="16" fillId="0" borderId="0">
      <alignment horizontal="right" vertical="center"/>
    </xf>
    <xf numFmtId="0" fontId="21" fillId="0" borderId="0">
      <alignment horizontal="left" vertical="top"/>
    </xf>
    <xf numFmtId="0" fontId="18" fillId="0" borderId="0">
      <alignment horizontal="left" vertical="top"/>
    </xf>
    <xf numFmtId="0" fontId="22" fillId="0" borderId="0">
      <alignment horizontal="left" vertical="top"/>
    </xf>
    <xf numFmtId="0" fontId="17" fillId="0" borderId="0">
      <alignment horizontal="right" vertical="top"/>
    </xf>
    <xf numFmtId="0" fontId="17" fillId="0" borderId="0">
      <alignment horizontal="left" vertical="top"/>
    </xf>
    <xf numFmtId="0" fontId="23" fillId="0" borderId="0">
      <alignment horizontal="center" vertical="top"/>
    </xf>
    <xf numFmtId="0" fontId="19" fillId="0" borderId="0">
      <alignment horizontal="left" vertical="top"/>
    </xf>
    <xf numFmtId="0" fontId="24" fillId="5" borderId="0">
      <alignment horizontal="center" vertical="center"/>
    </xf>
    <xf numFmtId="0" fontId="18" fillId="0" borderId="0">
      <alignment horizontal="right" vertical="center"/>
    </xf>
    <xf numFmtId="0" fontId="19" fillId="0" borderId="0">
      <alignment horizontal="left" vertical="center"/>
    </xf>
    <xf numFmtId="0" fontId="4" fillId="0" borderId="0"/>
    <xf numFmtId="0" fontId="4" fillId="0" borderId="0"/>
    <xf numFmtId="0" fontId="2" fillId="0" borderId="0"/>
    <xf numFmtId="0" fontId="16" fillId="0" borderId="0">
      <alignment horizontal="left" vertical="top"/>
    </xf>
    <xf numFmtId="0" fontId="17" fillId="0" borderId="0">
      <alignment horizontal="left" vertical="top"/>
    </xf>
    <xf numFmtId="0" fontId="18" fillId="0" borderId="0">
      <alignment horizontal="center" vertical="center"/>
    </xf>
    <xf numFmtId="0" fontId="19" fillId="0" borderId="0">
      <alignment horizontal="right" vertical="center"/>
    </xf>
    <xf numFmtId="0" fontId="19" fillId="0" borderId="0">
      <alignment horizontal="right" vertical="center"/>
    </xf>
    <xf numFmtId="0" fontId="20" fillId="0" borderId="0">
      <alignment horizontal="right" vertical="center"/>
    </xf>
    <xf numFmtId="0" fontId="20" fillId="0" borderId="0">
      <alignment horizontal="center" vertical="center"/>
    </xf>
    <xf numFmtId="0" fontId="19" fillId="0" borderId="0">
      <alignment horizontal="center" vertical="center"/>
    </xf>
    <xf numFmtId="0" fontId="16" fillId="0" borderId="0">
      <alignment horizontal="right" vertical="center"/>
    </xf>
    <xf numFmtId="0" fontId="21" fillId="0" borderId="0">
      <alignment horizontal="left" vertical="top"/>
    </xf>
    <xf numFmtId="0" fontId="18" fillId="0" borderId="0">
      <alignment horizontal="left" vertical="top"/>
    </xf>
    <xf numFmtId="0" fontId="22" fillId="0" borderId="0">
      <alignment horizontal="left" vertical="top"/>
    </xf>
    <xf numFmtId="0" fontId="17" fillId="0" borderId="0">
      <alignment horizontal="right" vertical="top"/>
    </xf>
    <xf numFmtId="0" fontId="17" fillId="0" borderId="0">
      <alignment horizontal="left" vertical="top"/>
    </xf>
    <xf numFmtId="0" fontId="23" fillId="0" borderId="0">
      <alignment horizontal="center" vertical="top"/>
    </xf>
    <xf numFmtId="0" fontId="19" fillId="0" borderId="0">
      <alignment horizontal="left" vertical="top"/>
    </xf>
    <xf numFmtId="0" fontId="24" fillId="5" borderId="0">
      <alignment horizontal="center" vertical="center"/>
    </xf>
    <xf numFmtId="0" fontId="18" fillId="0" borderId="0">
      <alignment horizontal="right" vertical="center"/>
    </xf>
    <xf numFmtId="0" fontId="19" fillId="0" borderId="0">
      <alignment horizontal="left" vertical="center"/>
    </xf>
    <xf numFmtId="0" fontId="16" fillId="0" borderId="0">
      <alignment horizontal="left" vertical="top"/>
    </xf>
    <xf numFmtId="0" fontId="17" fillId="0" borderId="0">
      <alignment horizontal="left" vertical="top"/>
    </xf>
    <xf numFmtId="0" fontId="18" fillId="0" borderId="0">
      <alignment horizontal="center" vertical="center"/>
    </xf>
    <xf numFmtId="0" fontId="19" fillId="0" borderId="0">
      <alignment horizontal="right" vertical="center"/>
    </xf>
    <xf numFmtId="0" fontId="19" fillId="0" borderId="0">
      <alignment horizontal="right" vertical="center"/>
    </xf>
    <xf numFmtId="0" fontId="20" fillId="0" borderId="0">
      <alignment horizontal="right" vertical="center"/>
    </xf>
    <xf numFmtId="0" fontId="20" fillId="0" borderId="0">
      <alignment horizontal="center" vertical="center"/>
    </xf>
    <xf numFmtId="0" fontId="19" fillId="0" borderId="0">
      <alignment horizontal="center" vertical="center"/>
    </xf>
    <xf numFmtId="0" fontId="16" fillId="0" borderId="0">
      <alignment horizontal="right" vertical="center"/>
    </xf>
    <xf numFmtId="0" fontId="21" fillId="0" borderId="0">
      <alignment horizontal="left" vertical="top"/>
    </xf>
    <xf numFmtId="0" fontId="18" fillId="0" borderId="0">
      <alignment horizontal="left" vertical="top"/>
    </xf>
    <xf numFmtId="0" fontId="22" fillId="0" borderId="0">
      <alignment horizontal="left" vertical="top"/>
    </xf>
    <xf numFmtId="0" fontId="17" fillId="0" borderId="0">
      <alignment horizontal="right" vertical="top"/>
    </xf>
    <xf numFmtId="0" fontId="17" fillId="0" borderId="0">
      <alignment horizontal="left" vertical="top"/>
    </xf>
    <xf numFmtId="0" fontId="23" fillId="0" borderId="0">
      <alignment horizontal="center" vertical="top"/>
    </xf>
    <xf numFmtId="0" fontId="19" fillId="0" borderId="0">
      <alignment horizontal="left" vertical="top"/>
    </xf>
    <xf numFmtId="0" fontId="24" fillId="5" borderId="0">
      <alignment horizontal="center" vertical="center"/>
    </xf>
    <xf numFmtId="0" fontId="18" fillId="0" borderId="0">
      <alignment horizontal="right" vertical="center"/>
    </xf>
    <xf numFmtId="0" fontId="19" fillId="0" borderId="0">
      <alignment horizontal="left" vertical="center"/>
    </xf>
    <xf numFmtId="0" fontId="2" fillId="0" borderId="0"/>
    <xf numFmtId="0" fontId="4" fillId="0" borderId="0"/>
    <xf numFmtId="0" fontId="2" fillId="0" borderId="0"/>
    <xf numFmtId="0" fontId="16" fillId="0" borderId="0">
      <alignment horizontal="left" vertical="top"/>
    </xf>
    <xf numFmtId="0" fontId="17" fillId="0" borderId="0">
      <alignment horizontal="left" vertical="top"/>
    </xf>
    <xf numFmtId="0" fontId="18" fillId="0" borderId="0">
      <alignment horizontal="center" vertical="center"/>
    </xf>
    <xf numFmtId="0" fontId="19" fillId="0" borderId="0">
      <alignment horizontal="right" vertical="center"/>
    </xf>
    <xf numFmtId="0" fontId="19" fillId="0" borderId="0">
      <alignment horizontal="right" vertical="center"/>
    </xf>
    <xf numFmtId="0" fontId="20" fillId="0" borderId="0">
      <alignment horizontal="right" vertical="center"/>
    </xf>
    <xf numFmtId="0" fontId="20" fillId="0" borderId="0">
      <alignment horizontal="center" vertical="center"/>
    </xf>
    <xf numFmtId="0" fontId="19" fillId="0" borderId="0">
      <alignment horizontal="center" vertical="center"/>
    </xf>
    <xf numFmtId="0" fontId="16" fillId="0" borderId="0">
      <alignment horizontal="right" vertical="center"/>
    </xf>
    <xf numFmtId="0" fontId="21" fillId="0" borderId="0">
      <alignment horizontal="left" vertical="top"/>
    </xf>
    <xf numFmtId="0" fontId="18" fillId="0" borderId="0">
      <alignment horizontal="left" vertical="top"/>
    </xf>
    <xf numFmtId="0" fontId="22" fillId="0" borderId="0">
      <alignment horizontal="left" vertical="top"/>
    </xf>
    <xf numFmtId="0" fontId="17" fillId="0" borderId="0">
      <alignment horizontal="right" vertical="top"/>
    </xf>
    <xf numFmtId="0" fontId="17" fillId="0" borderId="0">
      <alignment horizontal="left" vertical="top"/>
    </xf>
    <xf numFmtId="0" fontId="23" fillId="0" borderId="0">
      <alignment horizontal="center" vertical="top"/>
    </xf>
    <xf numFmtId="0" fontId="19" fillId="0" borderId="0">
      <alignment horizontal="left" vertical="top"/>
    </xf>
    <xf numFmtId="0" fontId="24" fillId="5" borderId="0">
      <alignment horizontal="center" vertical="center"/>
    </xf>
    <xf numFmtId="0" fontId="18" fillId="0" borderId="0">
      <alignment horizontal="right" vertical="center"/>
    </xf>
    <xf numFmtId="0" fontId="19" fillId="0" borderId="0">
      <alignment horizontal="left" vertical="center"/>
    </xf>
    <xf numFmtId="0" fontId="4" fillId="0" borderId="0"/>
    <xf numFmtId="0" fontId="4" fillId="0" borderId="0"/>
    <xf numFmtId="0" fontId="16" fillId="0" borderId="0">
      <alignment horizontal="left" vertical="top"/>
    </xf>
    <xf numFmtId="0" fontId="17" fillId="0" borderId="0">
      <alignment horizontal="left" vertical="top"/>
    </xf>
    <xf numFmtId="0" fontId="18" fillId="0" borderId="0">
      <alignment horizontal="center" vertical="center"/>
    </xf>
    <xf numFmtId="0" fontId="19" fillId="0" borderId="0">
      <alignment horizontal="right" vertical="center"/>
    </xf>
    <xf numFmtId="0" fontId="19" fillId="0" borderId="0">
      <alignment horizontal="right" vertical="center"/>
    </xf>
    <xf numFmtId="0" fontId="20" fillId="0" borderId="0">
      <alignment horizontal="right" vertical="center"/>
    </xf>
    <xf numFmtId="0" fontId="20" fillId="0" borderId="0">
      <alignment horizontal="center" vertical="center"/>
    </xf>
    <xf numFmtId="0" fontId="19" fillId="0" borderId="0">
      <alignment horizontal="center" vertical="center"/>
    </xf>
    <xf numFmtId="0" fontId="16" fillId="0" borderId="0">
      <alignment horizontal="right" vertical="center"/>
    </xf>
    <xf numFmtId="0" fontId="21" fillId="0" borderId="0">
      <alignment horizontal="left" vertical="top"/>
    </xf>
    <xf numFmtId="0" fontId="18" fillId="0" borderId="0">
      <alignment horizontal="left" vertical="top"/>
    </xf>
    <xf numFmtId="0" fontId="22" fillId="0" borderId="0">
      <alignment horizontal="left" vertical="top"/>
    </xf>
    <xf numFmtId="0" fontId="17" fillId="0" borderId="0">
      <alignment horizontal="right" vertical="top"/>
    </xf>
    <xf numFmtId="0" fontId="17" fillId="0" borderId="0">
      <alignment horizontal="left" vertical="top"/>
    </xf>
    <xf numFmtId="0" fontId="23" fillId="0" borderId="0">
      <alignment horizontal="center" vertical="top"/>
    </xf>
    <xf numFmtId="0" fontId="19" fillId="0" borderId="0">
      <alignment horizontal="left" vertical="top"/>
    </xf>
    <xf numFmtId="0" fontId="24" fillId="5" borderId="0">
      <alignment horizontal="center" vertical="center"/>
    </xf>
    <xf numFmtId="0" fontId="18" fillId="0" borderId="0">
      <alignment horizontal="right" vertical="center"/>
    </xf>
    <xf numFmtId="0" fontId="19" fillId="0" borderId="0">
      <alignment horizontal="left" vertical="center"/>
    </xf>
    <xf numFmtId="0" fontId="4" fillId="0" borderId="0"/>
    <xf numFmtId="0" fontId="16" fillId="0" borderId="0">
      <alignment horizontal="left" vertical="top"/>
    </xf>
    <xf numFmtId="0" fontId="17" fillId="0" borderId="0">
      <alignment horizontal="left" vertical="top"/>
    </xf>
    <xf numFmtId="0" fontId="18" fillId="0" borderId="0">
      <alignment horizontal="center" vertical="center"/>
    </xf>
    <xf numFmtId="0" fontId="19" fillId="0" borderId="0">
      <alignment horizontal="right" vertical="center"/>
    </xf>
    <xf numFmtId="0" fontId="19" fillId="0" borderId="0">
      <alignment horizontal="right" vertical="center"/>
    </xf>
    <xf numFmtId="0" fontId="20" fillId="0" borderId="0">
      <alignment horizontal="right" vertical="center"/>
    </xf>
    <xf numFmtId="0" fontId="20" fillId="0" borderId="0">
      <alignment horizontal="center" vertical="center"/>
    </xf>
    <xf numFmtId="0" fontId="19" fillId="0" borderId="0">
      <alignment horizontal="center" vertical="center"/>
    </xf>
    <xf numFmtId="0" fontId="16" fillId="0" borderId="0">
      <alignment horizontal="right" vertical="center"/>
    </xf>
    <xf numFmtId="0" fontId="21" fillId="0" borderId="0">
      <alignment horizontal="left" vertical="top"/>
    </xf>
    <xf numFmtId="0" fontId="18" fillId="0" borderId="0">
      <alignment horizontal="left" vertical="top"/>
    </xf>
    <xf numFmtId="0" fontId="22" fillId="0" borderId="0">
      <alignment horizontal="left" vertical="top"/>
    </xf>
    <xf numFmtId="0" fontId="17" fillId="0" borderId="0">
      <alignment horizontal="right" vertical="top"/>
    </xf>
    <xf numFmtId="0" fontId="17" fillId="0" borderId="0">
      <alignment horizontal="left" vertical="top"/>
    </xf>
    <xf numFmtId="0" fontId="23" fillId="0" borderId="0">
      <alignment horizontal="center" vertical="top"/>
    </xf>
    <xf numFmtId="0" fontId="19" fillId="0" borderId="0">
      <alignment horizontal="left" vertical="top"/>
    </xf>
    <xf numFmtId="0" fontId="24" fillId="5" borderId="0">
      <alignment horizontal="center" vertical="center"/>
    </xf>
    <xf numFmtId="0" fontId="18" fillId="0" borderId="0">
      <alignment horizontal="right" vertical="center"/>
    </xf>
    <xf numFmtId="0" fontId="19" fillId="0" borderId="0">
      <alignment horizontal="left" vertical="center"/>
    </xf>
    <xf numFmtId="0" fontId="16" fillId="0" borderId="0">
      <alignment horizontal="left" vertical="top"/>
    </xf>
    <xf numFmtId="0" fontId="17" fillId="0" borderId="0">
      <alignment horizontal="left" vertical="top"/>
    </xf>
    <xf numFmtId="0" fontId="18" fillId="0" borderId="0">
      <alignment horizontal="center" vertical="center"/>
    </xf>
    <xf numFmtId="0" fontId="19" fillId="0" borderId="0">
      <alignment horizontal="right" vertical="center"/>
    </xf>
    <xf numFmtId="0" fontId="19" fillId="0" borderId="0">
      <alignment horizontal="right" vertical="center"/>
    </xf>
    <xf numFmtId="0" fontId="20" fillId="0" borderId="0">
      <alignment horizontal="right" vertical="center"/>
    </xf>
    <xf numFmtId="0" fontId="20" fillId="0" borderId="0">
      <alignment horizontal="center" vertical="center"/>
    </xf>
    <xf numFmtId="0" fontId="19" fillId="0" borderId="0">
      <alignment horizontal="center" vertical="center"/>
    </xf>
    <xf numFmtId="0" fontId="16" fillId="0" borderId="0">
      <alignment horizontal="right" vertical="center"/>
    </xf>
    <xf numFmtId="0" fontId="21" fillId="0" borderId="0">
      <alignment horizontal="left" vertical="top"/>
    </xf>
    <xf numFmtId="0" fontId="18" fillId="0" borderId="0">
      <alignment horizontal="left" vertical="top"/>
    </xf>
    <xf numFmtId="0" fontId="22" fillId="0" borderId="0">
      <alignment horizontal="left" vertical="top"/>
    </xf>
    <xf numFmtId="0" fontId="17" fillId="0" borderId="0">
      <alignment horizontal="right" vertical="top"/>
    </xf>
    <xf numFmtId="0" fontId="17" fillId="0" borderId="0">
      <alignment horizontal="left" vertical="top"/>
    </xf>
    <xf numFmtId="0" fontId="23" fillId="0" borderId="0">
      <alignment horizontal="center" vertical="top"/>
    </xf>
    <xf numFmtId="0" fontId="19" fillId="0" borderId="0">
      <alignment horizontal="left" vertical="top"/>
    </xf>
    <xf numFmtId="0" fontId="24" fillId="5" borderId="0">
      <alignment horizontal="center" vertical="center"/>
    </xf>
    <xf numFmtId="0" fontId="18" fillId="0" borderId="0">
      <alignment horizontal="right" vertical="center"/>
    </xf>
    <xf numFmtId="0" fontId="19" fillId="0" borderId="0">
      <alignment horizontal="left" vertical="center"/>
    </xf>
    <xf numFmtId="0" fontId="16" fillId="0" borderId="0">
      <alignment horizontal="left" vertical="top"/>
    </xf>
    <xf numFmtId="0" fontId="17" fillId="0" borderId="0">
      <alignment horizontal="left" vertical="top"/>
    </xf>
    <xf numFmtId="0" fontId="18" fillId="0" borderId="0">
      <alignment horizontal="center" vertical="center"/>
    </xf>
    <xf numFmtId="0" fontId="19" fillId="0" borderId="0">
      <alignment horizontal="right" vertical="center"/>
    </xf>
    <xf numFmtId="0" fontId="19" fillId="0" borderId="0">
      <alignment horizontal="right" vertical="center"/>
    </xf>
    <xf numFmtId="0" fontId="20" fillId="0" borderId="0">
      <alignment horizontal="right" vertical="center"/>
    </xf>
    <xf numFmtId="0" fontId="20" fillId="0" borderId="0">
      <alignment horizontal="center" vertical="center"/>
    </xf>
    <xf numFmtId="0" fontId="19" fillId="0" borderId="0">
      <alignment horizontal="center" vertical="center"/>
    </xf>
    <xf numFmtId="0" fontId="16" fillId="0" borderId="0">
      <alignment horizontal="right" vertical="center"/>
    </xf>
    <xf numFmtId="0" fontId="21" fillId="0" borderId="0">
      <alignment horizontal="left" vertical="top"/>
    </xf>
    <xf numFmtId="0" fontId="18" fillId="0" borderId="0">
      <alignment horizontal="left" vertical="top"/>
    </xf>
    <xf numFmtId="0" fontId="22" fillId="0" borderId="0">
      <alignment horizontal="left" vertical="top"/>
    </xf>
    <xf numFmtId="0" fontId="17" fillId="0" borderId="0">
      <alignment horizontal="right" vertical="top"/>
    </xf>
    <xf numFmtId="0" fontId="17" fillId="0" borderId="0">
      <alignment horizontal="left" vertical="top"/>
    </xf>
    <xf numFmtId="0" fontId="23" fillId="0" borderId="0">
      <alignment horizontal="center" vertical="top"/>
    </xf>
    <xf numFmtId="0" fontId="19" fillId="0" borderId="0">
      <alignment horizontal="left" vertical="top"/>
    </xf>
    <xf numFmtId="0" fontId="24" fillId="5" borderId="0">
      <alignment horizontal="center" vertical="center"/>
    </xf>
    <xf numFmtId="0" fontId="18" fillId="0" borderId="0">
      <alignment horizontal="right" vertical="center"/>
    </xf>
    <xf numFmtId="0" fontId="19" fillId="0" borderId="0">
      <alignment horizontal="left" vertical="center"/>
    </xf>
    <xf numFmtId="0" fontId="16" fillId="0" borderId="0">
      <alignment horizontal="left" vertical="top"/>
    </xf>
    <xf numFmtId="0" fontId="17" fillId="0" borderId="0">
      <alignment horizontal="left" vertical="top"/>
    </xf>
    <xf numFmtId="0" fontId="18" fillId="0" borderId="0">
      <alignment horizontal="center" vertical="center"/>
    </xf>
    <xf numFmtId="0" fontId="19" fillId="0" borderId="0">
      <alignment horizontal="right" vertical="center"/>
    </xf>
    <xf numFmtId="0" fontId="19" fillId="0" borderId="0">
      <alignment horizontal="right" vertical="center"/>
    </xf>
    <xf numFmtId="0" fontId="20" fillId="0" borderId="0">
      <alignment horizontal="right" vertical="center"/>
    </xf>
    <xf numFmtId="0" fontId="20" fillId="0" borderId="0">
      <alignment horizontal="center" vertical="center"/>
    </xf>
    <xf numFmtId="0" fontId="19" fillId="0" borderId="0">
      <alignment horizontal="center" vertical="center"/>
    </xf>
    <xf numFmtId="0" fontId="16" fillId="0" borderId="0">
      <alignment horizontal="right" vertical="center"/>
    </xf>
    <xf numFmtId="0" fontId="21" fillId="0" borderId="0">
      <alignment horizontal="left" vertical="top"/>
    </xf>
    <xf numFmtId="0" fontId="18" fillId="0" borderId="0">
      <alignment horizontal="left" vertical="top"/>
    </xf>
    <xf numFmtId="0" fontId="22" fillId="0" borderId="0">
      <alignment horizontal="left" vertical="top"/>
    </xf>
    <xf numFmtId="0" fontId="17" fillId="0" borderId="0">
      <alignment horizontal="right" vertical="top"/>
    </xf>
    <xf numFmtId="0" fontId="17" fillId="0" borderId="0">
      <alignment horizontal="left" vertical="top"/>
    </xf>
    <xf numFmtId="0" fontId="23" fillId="0" borderId="0">
      <alignment horizontal="center" vertical="top"/>
    </xf>
    <xf numFmtId="0" fontId="19" fillId="0" borderId="0">
      <alignment horizontal="left" vertical="top"/>
    </xf>
    <xf numFmtId="0" fontId="24" fillId="5" borderId="0">
      <alignment horizontal="center" vertical="center"/>
    </xf>
    <xf numFmtId="0" fontId="18" fillId="0" borderId="0">
      <alignment horizontal="right" vertical="center"/>
    </xf>
    <xf numFmtId="0" fontId="19" fillId="0" borderId="0">
      <alignment horizontal="left" vertical="center"/>
    </xf>
    <xf numFmtId="0" fontId="16" fillId="0" borderId="0">
      <alignment horizontal="left" vertical="top"/>
    </xf>
    <xf numFmtId="0" fontId="17" fillId="0" borderId="0">
      <alignment horizontal="left" vertical="top"/>
    </xf>
    <xf numFmtId="0" fontId="18" fillId="0" borderId="0">
      <alignment horizontal="center" vertical="center"/>
    </xf>
    <xf numFmtId="0" fontId="19" fillId="0" borderId="0">
      <alignment horizontal="right" vertical="center"/>
    </xf>
    <xf numFmtId="0" fontId="19" fillId="0" borderId="0">
      <alignment horizontal="right" vertical="center"/>
    </xf>
    <xf numFmtId="0" fontId="20" fillId="0" borderId="0">
      <alignment horizontal="right" vertical="center"/>
    </xf>
    <xf numFmtId="0" fontId="20" fillId="0" borderId="0">
      <alignment horizontal="center" vertical="center"/>
    </xf>
    <xf numFmtId="0" fontId="19" fillId="0" borderId="0">
      <alignment horizontal="center" vertical="center"/>
    </xf>
    <xf numFmtId="0" fontId="16" fillId="0" borderId="0">
      <alignment horizontal="right" vertical="center"/>
    </xf>
    <xf numFmtId="0" fontId="21" fillId="0" borderId="0">
      <alignment horizontal="left" vertical="top"/>
    </xf>
    <xf numFmtId="0" fontId="18" fillId="0" borderId="0">
      <alignment horizontal="left" vertical="top"/>
    </xf>
    <xf numFmtId="0" fontId="22" fillId="0" borderId="0">
      <alignment horizontal="left" vertical="top"/>
    </xf>
    <xf numFmtId="0" fontId="17" fillId="0" borderId="0">
      <alignment horizontal="right" vertical="top"/>
    </xf>
    <xf numFmtId="0" fontId="17" fillId="0" borderId="0">
      <alignment horizontal="left" vertical="top"/>
    </xf>
    <xf numFmtId="0" fontId="23" fillId="0" borderId="0">
      <alignment horizontal="center" vertical="top"/>
    </xf>
    <xf numFmtId="0" fontId="19" fillId="0" borderId="0">
      <alignment horizontal="left" vertical="top"/>
    </xf>
    <xf numFmtId="0" fontId="24" fillId="5" borderId="0">
      <alignment horizontal="center" vertical="center"/>
    </xf>
    <xf numFmtId="0" fontId="18" fillId="0" borderId="0">
      <alignment horizontal="right" vertical="center"/>
    </xf>
    <xf numFmtId="0" fontId="19" fillId="0" borderId="0">
      <alignment horizontal="left" vertical="center"/>
    </xf>
    <xf numFmtId="0" fontId="16" fillId="0" borderId="0">
      <alignment horizontal="left" vertical="top"/>
    </xf>
    <xf numFmtId="0" fontId="17" fillId="0" borderId="0">
      <alignment horizontal="left" vertical="top"/>
    </xf>
    <xf numFmtId="0" fontId="18" fillId="0" borderId="0">
      <alignment horizontal="center" vertical="center"/>
    </xf>
    <xf numFmtId="0" fontId="19" fillId="0" borderId="0">
      <alignment horizontal="right" vertical="center"/>
    </xf>
    <xf numFmtId="0" fontId="19" fillId="0" borderId="0">
      <alignment horizontal="right" vertical="center"/>
    </xf>
    <xf numFmtId="0" fontId="20" fillId="0" borderId="0">
      <alignment horizontal="right" vertical="center"/>
    </xf>
    <xf numFmtId="0" fontId="20" fillId="0" borderId="0">
      <alignment horizontal="center" vertical="center"/>
    </xf>
    <xf numFmtId="0" fontId="19" fillId="0" borderId="0">
      <alignment horizontal="center" vertical="center"/>
    </xf>
    <xf numFmtId="0" fontId="16" fillId="0" borderId="0">
      <alignment horizontal="right" vertical="center"/>
    </xf>
    <xf numFmtId="0" fontId="21" fillId="0" borderId="0">
      <alignment horizontal="left" vertical="top"/>
    </xf>
    <xf numFmtId="0" fontId="18" fillId="0" borderId="0">
      <alignment horizontal="left" vertical="top"/>
    </xf>
    <xf numFmtId="0" fontId="22" fillId="0" borderId="0">
      <alignment horizontal="left" vertical="top"/>
    </xf>
    <xf numFmtId="0" fontId="17" fillId="0" borderId="0">
      <alignment horizontal="right" vertical="top"/>
    </xf>
    <xf numFmtId="0" fontId="17" fillId="0" borderId="0">
      <alignment horizontal="left" vertical="top"/>
    </xf>
    <xf numFmtId="0" fontId="23" fillId="0" borderId="0">
      <alignment horizontal="center" vertical="top"/>
    </xf>
    <xf numFmtId="0" fontId="19" fillId="0" borderId="0">
      <alignment horizontal="left" vertical="top"/>
    </xf>
    <xf numFmtId="0" fontId="24" fillId="5" borderId="0">
      <alignment horizontal="center" vertical="center"/>
    </xf>
    <xf numFmtId="0" fontId="18" fillId="0" borderId="0">
      <alignment horizontal="right" vertical="center"/>
    </xf>
    <xf numFmtId="0" fontId="19" fillId="0" borderId="0">
      <alignment horizontal="left" vertical="center"/>
    </xf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56">
    <xf numFmtId="0" fontId="0" fillId="0" borderId="0" xfId="0"/>
    <xf numFmtId="4" fontId="14" fillId="2" borderId="6" xfId="443" applyNumberFormat="1" applyFont="1" applyFill="1" applyBorder="1" applyAlignment="1">
      <alignment horizontal="center" vertical="center" wrapText="1"/>
    </xf>
    <xf numFmtId="9" fontId="15" fillId="0" borderId="7" xfId="443" applyNumberFormat="1" applyFont="1" applyBorder="1" applyAlignment="1">
      <alignment horizontal="center" vertical="center" wrapText="1"/>
    </xf>
    <xf numFmtId="165" fontId="15" fillId="0" borderId="5" xfId="0" applyNumberFormat="1" applyFont="1" applyBorder="1" applyAlignment="1" applyProtection="1">
      <alignment horizontal="center" vertical="center" shrinkToFit="1"/>
      <protection locked="0"/>
    </xf>
    <xf numFmtId="165" fontId="15" fillId="0" borderId="5" xfId="1" applyNumberFormat="1" applyFont="1" applyFill="1" applyBorder="1" applyAlignment="1" applyProtection="1">
      <alignment horizontal="right" vertical="center" shrinkToFit="1"/>
      <protection locked="0"/>
    </xf>
    <xf numFmtId="166" fontId="26" fillId="7" borderId="5" xfId="443" applyNumberFormat="1" applyFont="1" applyFill="1" applyBorder="1" applyAlignment="1">
      <alignment horizontal="center" vertical="center" wrapText="1"/>
    </xf>
    <xf numFmtId="44" fontId="25" fillId="0" borderId="5" xfId="1" applyFont="1" applyFill="1" applyBorder="1" applyAlignment="1">
      <alignment horizontal="center" vertical="center"/>
    </xf>
    <xf numFmtId="165" fontId="25" fillId="0" borderId="5" xfId="1" applyNumberFormat="1" applyFont="1" applyFill="1" applyBorder="1" applyAlignment="1">
      <alignment horizontal="center" vertical="center"/>
    </xf>
    <xf numFmtId="0" fontId="14" fillId="6" borderId="3" xfId="3" applyFont="1" applyFill="1" applyBorder="1" applyAlignment="1">
      <alignment horizontal="left" vertical="center"/>
    </xf>
    <xf numFmtId="0" fontId="14" fillId="6" borderId="3" xfId="3" applyFont="1" applyFill="1" applyBorder="1" applyAlignment="1">
      <alignment horizontal="center" vertical="center"/>
    </xf>
    <xf numFmtId="165" fontId="25" fillId="6" borderId="3" xfId="1" applyNumberFormat="1" applyFont="1" applyFill="1" applyBorder="1" applyAlignment="1">
      <alignment horizontal="center" vertical="center"/>
    </xf>
    <xf numFmtId="44" fontId="14" fillId="6" borderId="3" xfId="1" applyFont="1" applyFill="1" applyBorder="1" applyAlignment="1">
      <alignment horizontal="left" vertical="center"/>
    </xf>
    <xf numFmtId="44" fontId="25" fillId="6" borderId="4" xfId="1" applyFont="1" applyFill="1" applyBorder="1" applyAlignment="1">
      <alignment horizontal="center" vertical="center"/>
    </xf>
    <xf numFmtId="0" fontId="14" fillId="0" borderId="0" xfId="0" applyFont="1" applyAlignment="1">
      <alignment horizontal="left" vertical="center" wrapText="1"/>
    </xf>
    <xf numFmtId="0" fontId="14" fillId="0" borderId="0" xfId="0" applyFont="1" applyAlignment="1">
      <alignment vertical="center" wrapText="1"/>
    </xf>
    <xf numFmtId="0" fontId="14" fillId="0" borderId="0" xfId="0" applyFont="1" applyAlignment="1">
      <alignment horizontal="center" vertical="center" wrapText="1"/>
    </xf>
    <xf numFmtId="165" fontId="25" fillId="0" borderId="0" xfId="1" applyNumberFormat="1" applyFont="1" applyFill="1" applyBorder="1" applyAlignment="1">
      <alignment horizontal="center" vertical="center" wrapText="1"/>
    </xf>
    <xf numFmtId="44" fontId="25" fillId="0" borderId="0" xfId="1" applyFont="1" applyFill="1" applyBorder="1" applyAlignment="1">
      <alignment horizontal="center" vertical="center"/>
    </xf>
    <xf numFmtId="165" fontId="14" fillId="0" borderId="0" xfId="1" applyNumberFormat="1" applyFont="1" applyFill="1" applyBorder="1" applyAlignment="1" applyProtection="1">
      <alignment horizontal="right" vertical="center" wrapText="1"/>
      <protection locked="0"/>
    </xf>
    <xf numFmtId="0" fontId="14" fillId="6" borderId="2" xfId="2" applyFont="1" applyFill="1" applyBorder="1" applyAlignment="1">
      <alignment vertical="top"/>
    </xf>
    <xf numFmtId="0" fontId="14" fillId="6" borderId="3" xfId="3" applyFont="1" applyFill="1" applyBorder="1" applyAlignment="1">
      <alignment vertical="top" wrapText="1"/>
    </xf>
    <xf numFmtId="0" fontId="15" fillId="0" borderId="0" xfId="0" applyFont="1" applyAlignment="1">
      <alignment vertical="top" shrinkToFit="1"/>
    </xf>
    <xf numFmtId="0" fontId="14" fillId="0" borderId="0" xfId="2" applyFont="1" applyAlignment="1">
      <alignment vertical="top" wrapText="1"/>
    </xf>
    <xf numFmtId="0" fontId="14" fillId="6" borderId="3" xfId="3" applyFont="1" applyFill="1" applyBorder="1">
      <alignment vertical="center"/>
    </xf>
    <xf numFmtId="0" fontId="15" fillId="0" borderId="8" xfId="443" applyFont="1" applyBorder="1" applyAlignment="1">
      <alignment horizontal="center" vertical="center" wrapText="1"/>
    </xf>
    <xf numFmtId="0" fontId="14" fillId="0" borderId="0" xfId="0" applyFont="1" applyAlignment="1">
      <alignment vertical="center" wrapText="1" shrinkToFit="1"/>
    </xf>
    <xf numFmtId="0" fontId="26" fillId="0" borderId="0" xfId="0" applyFont="1"/>
    <xf numFmtId="165" fontId="26" fillId="8" borderId="7" xfId="443" applyNumberFormat="1" applyFont="1" applyFill="1" applyBorder="1" applyAlignment="1">
      <alignment horizontal="center" vertical="center" wrapText="1"/>
    </xf>
    <xf numFmtId="0" fontId="15" fillId="0" borderId="7" xfId="332" applyFont="1" applyBorder="1" applyAlignment="1">
      <alignment horizontal="center" vertical="center"/>
    </xf>
    <xf numFmtId="0" fontId="15" fillId="0" borderId="0" xfId="0" applyFont="1" applyAlignment="1">
      <alignment vertical="center" wrapText="1" shrinkToFit="1"/>
    </xf>
    <xf numFmtId="0" fontId="15" fillId="0" borderId="0" xfId="0" applyFont="1" applyAlignment="1">
      <alignment horizontal="center" vertical="center" shrinkToFit="1"/>
    </xf>
    <xf numFmtId="0" fontId="14" fillId="0" borderId="0" xfId="0" applyFont="1" applyAlignment="1">
      <alignment horizontal="center" vertical="center" shrinkToFit="1"/>
    </xf>
    <xf numFmtId="165" fontId="26" fillId="0" borderId="0" xfId="1" applyNumberFormat="1" applyFont="1" applyFill="1" applyBorder="1" applyAlignment="1">
      <alignment horizontal="center" vertical="center" shrinkToFit="1"/>
    </xf>
    <xf numFmtId="9" fontId="15" fillId="0" borderId="0" xfId="0" applyNumberFormat="1" applyFont="1" applyAlignment="1">
      <alignment horizontal="center" vertical="center" shrinkToFit="1"/>
    </xf>
    <xf numFmtId="4" fontId="15" fillId="0" borderId="0" xfId="0" applyNumberFormat="1" applyFont="1" applyAlignment="1">
      <alignment horizontal="center" shrinkToFit="1"/>
    </xf>
    <xf numFmtId="44" fontId="15" fillId="0" borderId="0" xfId="1" applyFont="1" applyFill="1" applyBorder="1" applyAlignment="1">
      <alignment horizontal="right" shrinkToFit="1"/>
    </xf>
    <xf numFmtId="0" fontId="14" fillId="0" borderId="0" xfId="0" applyFont="1" applyAlignment="1">
      <alignment vertical="top" wrapText="1" shrinkToFit="1"/>
    </xf>
    <xf numFmtId="0" fontId="26" fillId="0" borderId="0" xfId="0" applyFont="1" applyAlignment="1">
      <alignment horizontal="center" vertical="center"/>
    </xf>
    <xf numFmtId="0" fontId="15" fillId="0" borderId="7" xfId="443" applyFont="1" applyBorder="1" applyAlignment="1">
      <alignment horizontal="left" vertical="center" wrapText="1"/>
    </xf>
    <xf numFmtId="0" fontId="28" fillId="0" borderId="1" xfId="0" applyFont="1" applyBorder="1" applyAlignment="1">
      <alignment horizontal="center" vertical="center" wrapText="1"/>
    </xf>
    <xf numFmtId="0" fontId="29" fillId="0" borderId="0" xfId="0" applyFont="1"/>
    <xf numFmtId="165" fontId="25" fillId="0" borderId="0" xfId="1" applyNumberFormat="1" applyFont="1" applyFill="1" applyBorder="1" applyAlignment="1">
      <alignment horizontal="center" vertical="center"/>
    </xf>
    <xf numFmtId="167" fontId="26" fillId="0" borderId="0" xfId="0" applyNumberFormat="1" applyFont="1"/>
    <xf numFmtId="0" fontId="2" fillId="0" borderId="5" xfId="0" applyFont="1" applyBorder="1" applyAlignment="1">
      <alignment horizontal="left" vertical="center" wrapText="1"/>
    </xf>
    <xf numFmtId="0" fontId="30" fillId="0" borderId="0" xfId="0" applyFont="1" applyAlignment="1">
      <alignment vertical="center"/>
    </xf>
    <xf numFmtId="4" fontId="14" fillId="9" borderId="6" xfId="443" applyNumberFormat="1" applyFont="1" applyFill="1" applyBorder="1" applyAlignment="1">
      <alignment horizontal="center" vertical="center" wrapText="1"/>
    </xf>
    <xf numFmtId="168" fontId="28" fillId="0" borderId="1" xfId="0" applyNumberFormat="1" applyFont="1" applyBorder="1" applyAlignment="1">
      <alignment horizontal="center" vertical="center" wrapText="1"/>
    </xf>
    <xf numFmtId="168" fontId="26" fillId="2" borderId="5" xfId="443" applyNumberFormat="1" applyFont="1" applyFill="1" applyBorder="1" applyAlignment="1">
      <alignment horizontal="center" vertical="center" wrapText="1"/>
    </xf>
    <xf numFmtId="168" fontId="25" fillId="0" borderId="0" xfId="0" applyNumberFormat="1" applyFont="1" applyAlignment="1">
      <alignment horizontal="center" vertical="center" shrinkToFit="1"/>
    </xf>
    <xf numFmtId="168" fontId="25" fillId="6" borderId="3" xfId="3" applyNumberFormat="1" applyFont="1" applyFill="1" applyBorder="1" applyAlignment="1">
      <alignment horizontal="center" vertical="center"/>
    </xf>
    <xf numFmtId="168" fontId="25" fillId="0" borderId="0" xfId="0" applyNumberFormat="1" applyFont="1" applyAlignment="1">
      <alignment horizontal="center" vertical="center" wrapText="1"/>
    </xf>
    <xf numFmtId="168" fontId="32" fillId="2" borderId="5" xfId="443" applyNumberFormat="1" applyFont="1" applyFill="1" applyBorder="1" applyAlignment="1">
      <alignment horizontal="center" vertical="center" wrapText="1"/>
    </xf>
    <xf numFmtId="4" fontId="33" fillId="2" borderId="6" xfId="443" applyNumberFormat="1" applyFont="1" applyFill="1" applyBorder="1" applyAlignment="1">
      <alignment horizontal="center" vertical="center" wrapText="1"/>
    </xf>
    <xf numFmtId="168" fontId="14" fillId="9" borderId="6" xfId="443" applyNumberFormat="1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 shrinkToFit="1"/>
    </xf>
    <xf numFmtId="0" fontId="26" fillId="0" borderId="0" xfId="0" applyFont="1" applyAlignment="1">
      <alignment horizontal="center"/>
    </xf>
  </cellXfs>
  <cellStyles count="908">
    <cellStyle name="Dziesiętny 2" xfId="175" xr:uid="{00000000-0005-0000-0000-000000000000}"/>
    <cellStyle name="Dziesiętny 2 2" xfId="176" xr:uid="{00000000-0005-0000-0000-000001000000}"/>
    <cellStyle name="Dziesiętny 3" xfId="177" xr:uid="{00000000-0005-0000-0000-000002000000}"/>
    <cellStyle name="Dziesiętny 4" xfId="907" xr:uid="{00000000-0005-0000-0000-000003000000}"/>
    <cellStyle name="Normal 2" xfId="8" xr:uid="{00000000-0005-0000-0000-000004000000}"/>
    <cellStyle name="Normalny" xfId="0" builtinId="0"/>
    <cellStyle name="Normalny 11" xfId="6" xr:uid="{00000000-0005-0000-0000-000006000000}"/>
    <cellStyle name="Normalny 13" xfId="178" xr:uid="{00000000-0005-0000-0000-000007000000}"/>
    <cellStyle name="Normalny 18" xfId="179" xr:uid="{00000000-0005-0000-0000-000008000000}"/>
    <cellStyle name="Normalny 19" xfId="180" xr:uid="{00000000-0005-0000-0000-000009000000}"/>
    <cellStyle name="Normalny 2" xfId="2" xr:uid="{00000000-0005-0000-0000-00000A000000}"/>
    <cellStyle name="Normalny 2 10" xfId="333" xr:uid="{00000000-0005-0000-0000-00000B000000}"/>
    <cellStyle name="Normalny 2 11" xfId="395" xr:uid="{00000000-0005-0000-0000-00000C000000}"/>
    <cellStyle name="Normalny 2 12" xfId="332" xr:uid="{00000000-0005-0000-0000-00000D000000}"/>
    <cellStyle name="Normalny 2 13" xfId="398" xr:uid="{00000000-0005-0000-0000-00000E000000}"/>
    <cellStyle name="Normalny 2 14" xfId="304" xr:uid="{00000000-0005-0000-0000-00000F000000}"/>
    <cellStyle name="Normalny 2 15" xfId="443" xr:uid="{00000000-0005-0000-0000-000010000000}"/>
    <cellStyle name="Normalny 2 16" xfId="372" xr:uid="{00000000-0005-0000-0000-000011000000}"/>
    <cellStyle name="Normalny 2 17" xfId="485" xr:uid="{00000000-0005-0000-0000-000012000000}"/>
    <cellStyle name="Normalny 2 18" xfId="403" xr:uid="{00000000-0005-0000-0000-000013000000}"/>
    <cellStyle name="Normalny 2 19" xfId="573" xr:uid="{00000000-0005-0000-0000-000014000000}"/>
    <cellStyle name="Normalny 2 2" xfId="181" xr:uid="{00000000-0005-0000-0000-000015000000}"/>
    <cellStyle name="Normalny 2 2 10" xfId="228" xr:uid="{00000000-0005-0000-0000-000016000000}"/>
    <cellStyle name="Normalny 2 2 11" xfId="394" xr:uid="{00000000-0005-0000-0000-000017000000}"/>
    <cellStyle name="Normalny 2 2 12" xfId="233" xr:uid="{00000000-0005-0000-0000-000018000000}"/>
    <cellStyle name="Normalny 2 2 13" xfId="397" xr:uid="{00000000-0005-0000-0000-000019000000}"/>
    <cellStyle name="Normalny 2 2 14" xfId="305" xr:uid="{00000000-0005-0000-0000-00001A000000}"/>
    <cellStyle name="Normalny 2 2 15" xfId="442" xr:uid="{00000000-0005-0000-0000-00001B000000}"/>
    <cellStyle name="Normalny 2 2 16" xfId="223" xr:uid="{00000000-0005-0000-0000-00001C000000}"/>
    <cellStyle name="Normalny 2 2 17" xfId="484" xr:uid="{00000000-0005-0000-0000-00001D000000}"/>
    <cellStyle name="Normalny 2 2 18" xfId="483" xr:uid="{00000000-0005-0000-0000-00001E000000}"/>
    <cellStyle name="Normalny 2 2 19" xfId="572" xr:uid="{00000000-0005-0000-0000-00001F000000}"/>
    <cellStyle name="Normalny 2 2 2" xfId="182" xr:uid="{00000000-0005-0000-0000-000020000000}"/>
    <cellStyle name="Normalny 2 2 20" xfId="401" xr:uid="{00000000-0005-0000-0000-000021000000}"/>
    <cellStyle name="Normalny 2 2 21" xfId="575" xr:uid="{00000000-0005-0000-0000-000022000000}"/>
    <cellStyle name="Normalny 2 2 22" xfId="399" xr:uid="{00000000-0005-0000-0000-000023000000}"/>
    <cellStyle name="Normalny 2 2 23" xfId="577" xr:uid="{00000000-0005-0000-0000-000024000000}"/>
    <cellStyle name="Normalny 2 2 24" xfId="396" xr:uid="{00000000-0005-0000-0000-000025000000}"/>
    <cellStyle name="Normalny 2 2 25" xfId="579" xr:uid="{00000000-0005-0000-0000-000026000000}"/>
    <cellStyle name="Normalny 2 2 26" xfId="489" xr:uid="{00000000-0005-0000-0000-000027000000}"/>
    <cellStyle name="Normalny 2 2 27" xfId="665" xr:uid="{00000000-0005-0000-0000-000028000000}"/>
    <cellStyle name="Normalny 2 2 28" xfId="393" xr:uid="{00000000-0005-0000-0000-000029000000}"/>
    <cellStyle name="Normalny 2 2 29" xfId="708" xr:uid="{00000000-0005-0000-0000-00002A000000}"/>
    <cellStyle name="Normalny 2 2 3" xfId="232" xr:uid="{00000000-0005-0000-0000-00002B000000}"/>
    <cellStyle name="Normalny 2 2 30" xfId="686" xr:uid="{00000000-0005-0000-0000-00002C000000}"/>
    <cellStyle name="Normalny 2 2 31" xfId="747" xr:uid="{00000000-0005-0000-0000-00002D000000}"/>
    <cellStyle name="Normalny 2 2 32" xfId="643" xr:uid="{00000000-0005-0000-0000-00002E000000}"/>
    <cellStyle name="Normalny 2 2 33" xfId="749" xr:uid="{00000000-0005-0000-0000-00002F000000}"/>
    <cellStyle name="Normalny 2 2 4" xfId="238" xr:uid="{00000000-0005-0000-0000-000030000000}"/>
    <cellStyle name="Normalny 2 2 5" xfId="230" xr:uid="{00000000-0005-0000-0000-000031000000}"/>
    <cellStyle name="Normalny 2 2 6" xfId="259" xr:uid="{00000000-0005-0000-0000-000032000000}"/>
    <cellStyle name="Normalny 2 2 7" xfId="311" xr:uid="{00000000-0005-0000-0000-000033000000}"/>
    <cellStyle name="Normalny 2 2 8" xfId="260" xr:uid="{00000000-0005-0000-0000-000034000000}"/>
    <cellStyle name="Normalny 2 2 9" xfId="301" xr:uid="{00000000-0005-0000-0000-000035000000}"/>
    <cellStyle name="Normalny 2 20" xfId="400" xr:uid="{00000000-0005-0000-0000-000036000000}"/>
    <cellStyle name="Normalny 2 21" xfId="576" xr:uid="{00000000-0005-0000-0000-000037000000}"/>
    <cellStyle name="Normalny 2 22" xfId="310" xr:uid="{00000000-0005-0000-0000-000038000000}"/>
    <cellStyle name="Normalny 2 23" xfId="578" xr:uid="{00000000-0005-0000-0000-000039000000}"/>
    <cellStyle name="Normalny 2 24" xfId="600" xr:uid="{00000000-0005-0000-0000-00003A000000}"/>
    <cellStyle name="Normalny 2 25" xfId="620" xr:uid="{00000000-0005-0000-0000-00003B000000}"/>
    <cellStyle name="Normalny 2 26" xfId="486" xr:uid="{00000000-0005-0000-0000-00003C000000}"/>
    <cellStyle name="Normalny 2 27" xfId="706" xr:uid="{00000000-0005-0000-0000-00003D000000}"/>
    <cellStyle name="Normalny 2 28" xfId="307" xr:uid="{00000000-0005-0000-0000-00003E000000}"/>
    <cellStyle name="Normalny 2 29" xfId="707" xr:uid="{00000000-0005-0000-0000-00003F000000}"/>
    <cellStyle name="Normalny 2 3" xfId="231" xr:uid="{00000000-0005-0000-0000-000040000000}"/>
    <cellStyle name="Normalny 2 30" xfId="770" xr:uid="{00000000-0005-0000-0000-000041000000}"/>
    <cellStyle name="Normalny 2 31" xfId="748" xr:uid="{00000000-0005-0000-0000-000042000000}"/>
    <cellStyle name="Normalny 2 32" xfId="769" xr:uid="{00000000-0005-0000-0000-000043000000}"/>
    <cellStyle name="Normalny 2 33" xfId="790" xr:uid="{00000000-0005-0000-0000-000044000000}"/>
    <cellStyle name="Normalny 2 4" xfId="239" xr:uid="{00000000-0005-0000-0000-000045000000}"/>
    <cellStyle name="Normalny 2 5" xfId="229" xr:uid="{00000000-0005-0000-0000-000046000000}"/>
    <cellStyle name="Normalny 2 6" xfId="224" xr:uid="{00000000-0005-0000-0000-000047000000}"/>
    <cellStyle name="Normalny 2 7" xfId="312" xr:uid="{00000000-0005-0000-0000-000048000000}"/>
    <cellStyle name="Normalny 2 8" xfId="226" xr:uid="{00000000-0005-0000-0000-000049000000}"/>
    <cellStyle name="Normalny 2 9" xfId="302" xr:uid="{00000000-0005-0000-0000-00004A000000}"/>
    <cellStyle name="Normalny 20" xfId="183" xr:uid="{00000000-0005-0000-0000-00004B000000}"/>
    <cellStyle name="Normalny 25" xfId="184" xr:uid="{00000000-0005-0000-0000-00004C000000}"/>
    <cellStyle name="Normalny 3" xfId="173" xr:uid="{00000000-0005-0000-0000-00004D000000}"/>
    <cellStyle name="Normalny 3 10" xfId="225" xr:uid="{00000000-0005-0000-0000-00004E000000}"/>
    <cellStyle name="Normalny 3 11" xfId="309" xr:uid="{00000000-0005-0000-0000-00004F000000}"/>
    <cellStyle name="Normalny 3 12" xfId="236" xr:uid="{00000000-0005-0000-0000-000050000000}"/>
    <cellStyle name="Normalny 3 13" xfId="392" xr:uid="{00000000-0005-0000-0000-000051000000}"/>
    <cellStyle name="Normalny 3 14" xfId="306" xr:uid="{00000000-0005-0000-0000-000052000000}"/>
    <cellStyle name="Normalny 3 15" xfId="444" xr:uid="{00000000-0005-0000-0000-000053000000}"/>
    <cellStyle name="Normalny 3 16" xfId="303" xr:uid="{00000000-0005-0000-0000-000054000000}"/>
    <cellStyle name="Normalny 3 17" xfId="402" xr:uid="{00000000-0005-0000-0000-000055000000}"/>
    <cellStyle name="Normalny 3 18" xfId="487" xr:uid="{00000000-0005-0000-0000-000056000000}"/>
    <cellStyle name="Normalny 3 19" xfId="570" xr:uid="{00000000-0005-0000-0000-000057000000}"/>
    <cellStyle name="Normalny 3 2" xfId="185" xr:uid="{00000000-0005-0000-0000-000058000000}"/>
    <cellStyle name="Normalny 3 20" xfId="488" xr:uid="{00000000-0005-0000-0000-000059000000}"/>
    <cellStyle name="Normalny 3 21" xfId="571" xr:uid="{00000000-0005-0000-0000-00005A000000}"/>
    <cellStyle name="Normalny 3 22" xfId="490" xr:uid="{00000000-0005-0000-0000-00005B000000}"/>
    <cellStyle name="Normalny 3 23" xfId="574" xr:uid="{00000000-0005-0000-0000-00005C000000}"/>
    <cellStyle name="Normalny 3 24" xfId="531" xr:uid="{00000000-0005-0000-0000-00005D000000}"/>
    <cellStyle name="Normalny 3 25" xfId="580" xr:uid="{00000000-0005-0000-0000-00005E000000}"/>
    <cellStyle name="Normalny 3 26" xfId="530" xr:uid="{00000000-0005-0000-0000-00005F000000}"/>
    <cellStyle name="Normalny 3 27" xfId="622" xr:uid="{00000000-0005-0000-0000-000060000000}"/>
    <cellStyle name="Normalny 3 28" xfId="529" xr:uid="{00000000-0005-0000-0000-000061000000}"/>
    <cellStyle name="Normalny 3 29" xfId="666" xr:uid="{00000000-0005-0000-0000-000062000000}"/>
    <cellStyle name="Normalny 3 3" xfId="235" xr:uid="{00000000-0005-0000-0000-000063000000}"/>
    <cellStyle name="Normalny 3 30" xfId="645" xr:uid="{00000000-0005-0000-0000-000064000000}"/>
    <cellStyle name="Normalny 3 31" xfId="621" xr:uid="{00000000-0005-0000-0000-000065000000}"/>
    <cellStyle name="Normalny 3 32" xfId="644" xr:uid="{00000000-0005-0000-0000-000066000000}"/>
    <cellStyle name="Normalny 3 33" xfId="623" xr:uid="{00000000-0005-0000-0000-000067000000}"/>
    <cellStyle name="Normalny 3 4" xfId="237" xr:uid="{00000000-0005-0000-0000-000068000000}"/>
    <cellStyle name="Normalny 3 5" xfId="234" xr:uid="{00000000-0005-0000-0000-000069000000}"/>
    <cellStyle name="Normalny 3 6" xfId="300" xr:uid="{00000000-0005-0000-0000-00006A000000}"/>
    <cellStyle name="Normalny 3 7" xfId="308" xr:uid="{00000000-0005-0000-0000-00006B000000}"/>
    <cellStyle name="Normalny 3 8" xfId="299" xr:uid="{00000000-0005-0000-0000-00006C000000}"/>
    <cellStyle name="Normalny 3 9" xfId="227" xr:uid="{00000000-0005-0000-0000-00006D000000}"/>
    <cellStyle name="Normalny 32" xfId="186" xr:uid="{00000000-0005-0000-0000-00006E000000}"/>
    <cellStyle name="Normalny 34" xfId="187" xr:uid="{00000000-0005-0000-0000-00006F000000}"/>
    <cellStyle name="Normalny 35" xfId="188" xr:uid="{00000000-0005-0000-0000-000070000000}"/>
    <cellStyle name="Normalny 36" xfId="189" xr:uid="{00000000-0005-0000-0000-000071000000}"/>
    <cellStyle name="Normalny 4" xfId="4" xr:uid="{00000000-0005-0000-0000-000072000000}"/>
    <cellStyle name="Normalny 5" xfId="174" xr:uid="{00000000-0005-0000-0000-000073000000}"/>
    <cellStyle name="Normalny 6" xfId="190" xr:uid="{00000000-0005-0000-0000-000074000000}"/>
    <cellStyle name="Normalny 66" xfId="191" xr:uid="{00000000-0005-0000-0000-000075000000}"/>
    <cellStyle name="Normalny 67" xfId="5" xr:uid="{00000000-0005-0000-0000-000076000000}"/>
    <cellStyle name="Normalny 68" xfId="192" xr:uid="{00000000-0005-0000-0000-000077000000}"/>
    <cellStyle name="Normalny 69" xfId="193" xr:uid="{00000000-0005-0000-0000-000078000000}"/>
    <cellStyle name="Normalny 7" xfId="194" xr:uid="{00000000-0005-0000-0000-000079000000}"/>
    <cellStyle name="Normalny 70" xfId="9" xr:uid="{00000000-0005-0000-0000-00007A000000}"/>
    <cellStyle name="Normalny 71" xfId="195" xr:uid="{00000000-0005-0000-0000-00007B000000}"/>
    <cellStyle name="Normalny 72" xfId="196" xr:uid="{00000000-0005-0000-0000-00007C000000}"/>
    <cellStyle name="Normalny 73" xfId="197" xr:uid="{00000000-0005-0000-0000-00007D000000}"/>
    <cellStyle name="Normalny 74" xfId="198" xr:uid="{00000000-0005-0000-0000-00007E000000}"/>
    <cellStyle name="Normalny 75" xfId="199" xr:uid="{00000000-0005-0000-0000-00007F000000}"/>
    <cellStyle name="Normalny 8" xfId="200" xr:uid="{00000000-0005-0000-0000-000080000000}"/>
    <cellStyle name="Normalny 84" xfId="10" xr:uid="{00000000-0005-0000-0000-000081000000}"/>
    <cellStyle name="Normalny 85" xfId="201" xr:uid="{00000000-0005-0000-0000-000082000000}"/>
    <cellStyle name="Normalny 86" xfId="202" xr:uid="{00000000-0005-0000-0000-000083000000}"/>
    <cellStyle name="Normalny 97" xfId="203" xr:uid="{00000000-0005-0000-0000-000084000000}"/>
    <cellStyle name="Normalny_Arkusz1" xfId="3" xr:uid="{00000000-0005-0000-0000-000085000000}"/>
    <cellStyle name="S0" xfId="20" xr:uid="{00000000-0005-0000-0000-000086000000}"/>
    <cellStyle name="S0 10" xfId="404" xr:uid="{00000000-0005-0000-0000-000087000000}"/>
    <cellStyle name="S0 11" xfId="423" xr:uid="{00000000-0005-0000-0000-000088000000}"/>
    <cellStyle name="S0 12" xfId="445" xr:uid="{00000000-0005-0000-0000-000089000000}"/>
    <cellStyle name="S0 13" xfId="464" xr:uid="{00000000-0005-0000-0000-00008A000000}"/>
    <cellStyle name="S0 14" xfId="491" xr:uid="{00000000-0005-0000-0000-00008B000000}"/>
    <cellStyle name="S0 15" xfId="510" xr:uid="{00000000-0005-0000-0000-00008C000000}"/>
    <cellStyle name="S0 16" xfId="532" xr:uid="{00000000-0005-0000-0000-00008D000000}"/>
    <cellStyle name="S0 17" xfId="551" xr:uid="{00000000-0005-0000-0000-00008E000000}"/>
    <cellStyle name="S0 18" xfId="581" xr:uid="{00000000-0005-0000-0000-00008F000000}"/>
    <cellStyle name="S0 19" xfId="601" xr:uid="{00000000-0005-0000-0000-000090000000}"/>
    <cellStyle name="S0 2" xfId="204" xr:uid="{00000000-0005-0000-0000-000091000000}"/>
    <cellStyle name="S0 20" xfId="624" xr:uid="{00000000-0005-0000-0000-000092000000}"/>
    <cellStyle name="S0 21" xfId="646" xr:uid="{00000000-0005-0000-0000-000093000000}"/>
    <cellStyle name="S0 22" xfId="667" xr:uid="{00000000-0005-0000-0000-000094000000}"/>
    <cellStyle name="S0 23" xfId="687" xr:uid="{00000000-0005-0000-0000-000095000000}"/>
    <cellStyle name="S0 24" xfId="709" xr:uid="{00000000-0005-0000-0000-000096000000}"/>
    <cellStyle name="S0 25" xfId="728" xr:uid="{00000000-0005-0000-0000-000097000000}"/>
    <cellStyle name="S0 26" xfId="750" xr:uid="{00000000-0005-0000-0000-000098000000}"/>
    <cellStyle name="S0 27" xfId="771" xr:uid="{00000000-0005-0000-0000-000099000000}"/>
    <cellStyle name="S0 28" xfId="791" xr:uid="{00000000-0005-0000-0000-00009A000000}"/>
    <cellStyle name="S0 29" xfId="810" xr:uid="{00000000-0005-0000-0000-00009B000000}"/>
    <cellStyle name="S0 3" xfId="240" xr:uid="{00000000-0005-0000-0000-00009C000000}"/>
    <cellStyle name="S0 30" xfId="829" xr:uid="{00000000-0005-0000-0000-00009D000000}"/>
    <cellStyle name="S0 31" xfId="848" xr:uid="{00000000-0005-0000-0000-00009E000000}"/>
    <cellStyle name="S0 32" xfId="867" xr:uid="{00000000-0005-0000-0000-00009F000000}"/>
    <cellStyle name="S0 33" xfId="886" xr:uid="{00000000-0005-0000-0000-0000A0000000}"/>
    <cellStyle name="S0 4" xfId="261" xr:uid="{00000000-0005-0000-0000-0000A1000000}"/>
    <cellStyle name="S0 5" xfId="280" xr:uid="{00000000-0005-0000-0000-0000A2000000}"/>
    <cellStyle name="S0 6" xfId="313" xr:uid="{00000000-0005-0000-0000-0000A3000000}"/>
    <cellStyle name="S0 7" xfId="334" xr:uid="{00000000-0005-0000-0000-0000A4000000}"/>
    <cellStyle name="S0 8" xfId="353" xr:uid="{00000000-0005-0000-0000-0000A5000000}"/>
    <cellStyle name="S0 9" xfId="373" xr:uid="{00000000-0005-0000-0000-0000A6000000}"/>
    <cellStyle name="S1" xfId="21" xr:uid="{00000000-0005-0000-0000-0000A7000000}"/>
    <cellStyle name="S1 10" xfId="405" xr:uid="{00000000-0005-0000-0000-0000A8000000}"/>
    <cellStyle name="S1 11" xfId="424" xr:uid="{00000000-0005-0000-0000-0000A9000000}"/>
    <cellStyle name="S1 12" xfId="446" xr:uid="{00000000-0005-0000-0000-0000AA000000}"/>
    <cellStyle name="S1 13" xfId="465" xr:uid="{00000000-0005-0000-0000-0000AB000000}"/>
    <cellStyle name="S1 14" xfId="492" xr:uid="{00000000-0005-0000-0000-0000AC000000}"/>
    <cellStyle name="S1 15" xfId="511" xr:uid="{00000000-0005-0000-0000-0000AD000000}"/>
    <cellStyle name="S1 16" xfId="533" xr:uid="{00000000-0005-0000-0000-0000AE000000}"/>
    <cellStyle name="S1 17" xfId="552" xr:uid="{00000000-0005-0000-0000-0000AF000000}"/>
    <cellStyle name="S1 18" xfId="582" xr:uid="{00000000-0005-0000-0000-0000B0000000}"/>
    <cellStyle name="S1 19" xfId="602" xr:uid="{00000000-0005-0000-0000-0000B1000000}"/>
    <cellStyle name="S1 2" xfId="205" xr:uid="{00000000-0005-0000-0000-0000B2000000}"/>
    <cellStyle name="S1 20" xfId="625" xr:uid="{00000000-0005-0000-0000-0000B3000000}"/>
    <cellStyle name="S1 21" xfId="647" xr:uid="{00000000-0005-0000-0000-0000B4000000}"/>
    <cellStyle name="S1 22" xfId="668" xr:uid="{00000000-0005-0000-0000-0000B5000000}"/>
    <cellStyle name="S1 23" xfId="688" xr:uid="{00000000-0005-0000-0000-0000B6000000}"/>
    <cellStyle name="S1 24" xfId="710" xr:uid="{00000000-0005-0000-0000-0000B7000000}"/>
    <cellStyle name="S1 25" xfId="729" xr:uid="{00000000-0005-0000-0000-0000B8000000}"/>
    <cellStyle name="S1 26" xfId="751" xr:uid="{00000000-0005-0000-0000-0000B9000000}"/>
    <cellStyle name="S1 27" xfId="772" xr:uid="{00000000-0005-0000-0000-0000BA000000}"/>
    <cellStyle name="S1 28" xfId="792" xr:uid="{00000000-0005-0000-0000-0000BB000000}"/>
    <cellStyle name="S1 29" xfId="811" xr:uid="{00000000-0005-0000-0000-0000BC000000}"/>
    <cellStyle name="S1 3" xfId="241" xr:uid="{00000000-0005-0000-0000-0000BD000000}"/>
    <cellStyle name="S1 30" xfId="830" xr:uid="{00000000-0005-0000-0000-0000BE000000}"/>
    <cellStyle name="S1 31" xfId="849" xr:uid="{00000000-0005-0000-0000-0000BF000000}"/>
    <cellStyle name="S1 32" xfId="868" xr:uid="{00000000-0005-0000-0000-0000C0000000}"/>
    <cellStyle name="S1 33" xfId="887" xr:uid="{00000000-0005-0000-0000-0000C1000000}"/>
    <cellStyle name="S1 4" xfId="262" xr:uid="{00000000-0005-0000-0000-0000C2000000}"/>
    <cellStyle name="S1 5" xfId="281" xr:uid="{00000000-0005-0000-0000-0000C3000000}"/>
    <cellStyle name="S1 6" xfId="314" xr:uid="{00000000-0005-0000-0000-0000C4000000}"/>
    <cellStyle name="S1 7" xfId="335" xr:uid="{00000000-0005-0000-0000-0000C5000000}"/>
    <cellStyle name="S1 8" xfId="354" xr:uid="{00000000-0005-0000-0000-0000C6000000}"/>
    <cellStyle name="S1 9" xfId="374" xr:uid="{00000000-0005-0000-0000-0000C7000000}"/>
    <cellStyle name="S10" xfId="11" xr:uid="{00000000-0005-0000-0000-0000C8000000}"/>
    <cellStyle name="S10 10" xfId="62" xr:uid="{00000000-0005-0000-0000-0000C9000000}"/>
    <cellStyle name="S10 11" xfId="65" xr:uid="{00000000-0005-0000-0000-0000CA000000}"/>
    <cellStyle name="S10 12" xfId="68" xr:uid="{00000000-0005-0000-0000-0000CB000000}"/>
    <cellStyle name="S10 13" xfId="71" xr:uid="{00000000-0005-0000-0000-0000CC000000}"/>
    <cellStyle name="S10 14" xfId="74" xr:uid="{00000000-0005-0000-0000-0000CD000000}"/>
    <cellStyle name="S10 15" xfId="77" xr:uid="{00000000-0005-0000-0000-0000CE000000}"/>
    <cellStyle name="S10 16" xfId="80" xr:uid="{00000000-0005-0000-0000-0000CF000000}"/>
    <cellStyle name="S10 17" xfId="83" xr:uid="{00000000-0005-0000-0000-0000D0000000}"/>
    <cellStyle name="S10 18" xfId="86" xr:uid="{00000000-0005-0000-0000-0000D1000000}"/>
    <cellStyle name="S10 19" xfId="89" xr:uid="{00000000-0005-0000-0000-0000D2000000}"/>
    <cellStyle name="S10 2" xfId="22" xr:uid="{00000000-0005-0000-0000-0000D3000000}"/>
    <cellStyle name="S10 20" xfId="92" xr:uid="{00000000-0005-0000-0000-0000D4000000}"/>
    <cellStyle name="S10 21" xfId="95" xr:uid="{00000000-0005-0000-0000-0000D5000000}"/>
    <cellStyle name="S10 22" xfId="98" xr:uid="{00000000-0005-0000-0000-0000D6000000}"/>
    <cellStyle name="S10 23" xfId="101" xr:uid="{00000000-0005-0000-0000-0000D7000000}"/>
    <cellStyle name="S10 24" xfId="104" xr:uid="{00000000-0005-0000-0000-0000D8000000}"/>
    <cellStyle name="S10 25" xfId="107" xr:uid="{00000000-0005-0000-0000-0000D9000000}"/>
    <cellStyle name="S10 26" xfId="110" xr:uid="{00000000-0005-0000-0000-0000DA000000}"/>
    <cellStyle name="S10 27" xfId="113" xr:uid="{00000000-0005-0000-0000-0000DB000000}"/>
    <cellStyle name="S10 28" xfId="116" xr:uid="{00000000-0005-0000-0000-0000DC000000}"/>
    <cellStyle name="S10 29" xfId="119" xr:uid="{00000000-0005-0000-0000-0000DD000000}"/>
    <cellStyle name="S10 3" xfId="26" xr:uid="{00000000-0005-0000-0000-0000DE000000}"/>
    <cellStyle name="S10 30" xfId="122" xr:uid="{00000000-0005-0000-0000-0000DF000000}"/>
    <cellStyle name="S10 31" xfId="125" xr:uid="{00000000-0005-0000-0000-0000E0000000}"/>
    <cellStyle name="S10 32" xfId="128" xr:uid="{00000000-0005-0000-0000-0000E1000000}"/>
    <cellStyle name="S10 33" xfId="131" xr:uid="{00000000-0005-0000-0000-0000E2000000}"/>
    <cellStyle name="S10 34" xfId="134" xr:uid="{00000000-0005-0000-0000-0000E3000000}"/>
    <cellStyle name="S10 35" xfId="137" xr:uid="{00000000-0005-0000-0000-0000E4000000}"/>
    <cellStyle name="S10 36" xfId="140" xr:uid="{00000000-0005-0000-0000-0000E5000000}"/>
    <cellStyle name="S10 37" xfId="143" xr:uid="{00000000-0005-0000-0000-0000E6000000}"/>
    <cellStyle name="S10 38" xfId="146" xr:uid="{00000000-0005-0000-0000-0000E7000000}"/>
    <cellStyle name="S10 39" xfId="149" xr:uid="{00000000-0005-0000-0000-0000E8000000}"/>
    <cellStyle name="S10 4" xfId="47" xr:uid="{00000000-0005-0000-0000-0000E9000000}"/>
    <cellStyle name="S10 40" xfId="152" xr:uid="{00000000-0005-0000-0000-0000EA000000}"/>
    <cellStyle name="S10 41" xfId="155" xr:uid="{00000000-0005-0000-0000-0000EB000000}"/>
    <cellStyle name="S10 42" xfId="158" xr:uid="{00000000-0005-0000-0000-0000EC000000}"/>
    <cellStyle name="S10 43" xfId="161" xr:uid="{00000000-0005-0000-0000-0000ED000000}"/>
    <cellStyle name="S10 44" xfId="164" xr:uid="{00000000-0005-0000-0000-0000EE000000}"/>
    <cellStyle name="S10 45" xfId="167" xr:uid="{00000000-0005-0000-0000-0000EF000000}"/>
    <cellStyle name="S10 46" xfId="170" xr:uid="{00000000-0005-0000-0000-0000F0000000}"/>
    <cellStyle name="S10 47" xfId="172" xr:uid="{00000000-0005-0000-0000-0000F1000000}"/>
    <cellStyle name="S10 48" xfId="206" xr:uid="{00000000-0005-0000-0000-0000F2000000}"/>
    <cellStyle name="S10 49" xfId="242" xr:uid="{00000000-0005-0000-0000-0000F3000000}"/>
    <cellStyle name="S10 5" xfId="29" xr:uid="{00000000-0005-0000-0000-0000F4000000}"/>
    <cellStyle name="S10 50" xfId="263" xr:uid="{00000000-0005-0000-0000-0000F5000000}"/>
    <cellStyle name="S10 51" xfId="282" xr:uid="{00000000-0005-0000-0000-0000F6000000}"/>
    <cellStyle name="S10 52" xfId="315" xr:uid="{00000000-0005-0000-0000-0000F7000000}"/>
    <cellStyle name="S10 53" xfId="336" xr:uid="{00000000-0005-0000-0000-0000F8000000}"/>
    <cellStyle name="S10 54" xfId="355" xr:uid="{00000000-0005-0000-0000-0000F9000000}"/>
    <cellStyle name="S10 55" xfId="375" xr:uid="{00000000-0005-0000-0000-0000FA000000}"/>
    <cellStyle name="S10 56" xfId="406" xr:uid="{00000000-0005-0000-0000-0000FB000000}"/>
    <cellStyle name="S10 57" xfId="425" xr:uid="{00000000-0005-0000-0000-0000FC000000}"/>
    <cellStyle name="S10 58" xfId="447" xr:uid="{00000000-0005-0000-0000-0000FD000000}"/>
    <cellStyle name="S10 59" xfId="466" xr:uid="{00000000-0005-0000-0000-0000FE000000}"/>
    <cellStyle name="S10 6" xfId="50" xr:uid="{00000000-0005-0000-0000-0000FF000000}"/>
    <cellStyle name="S10 60" xfId="493" xr:uid="{00000000-0005-0000-0000-000000010000}"/>
    <cellStyle name="S10 61" xfId="512" xr:uid="{00000000-0005-0000-0000-000001010000}"/>
    <cellStyle name="S10 62" xfId="534" xr:uid="{00000000-0005-0000-0000-000002010000}"/>
    <cellStyle name="S10 63" xfId="553" xr:uid="{00000000-0005-0000-0000-000003010000}"/>
    <cellStyle name="S10 64" xfId="583" xr:uid="{00000000-0005-0000-0000-000004010000}"/>
    <cellStyle name="S10 65" xfId="603" xr:uid="{00000000-0005-0000-0000-000005010000}"/>
    <cellStyle name="S10 66" xfId="626" xr:uid="{00000000-0005-0000-0000-000006010000}"/>
    <cellStyle name="S10 67" xfId="648" xr:uid="{00000000-0005-0000-0000-000007010000}"/>
    <cellStyle name="S10 68" xfId="669" xr:uid="{00000000-0005-0000-0000-000008010000}"/>
    <cellStyle name="S10 69" xfId="689" xr:uid="{00000000-0005-0000-0000-000009010000}"/>
    <cellStyle name="S10 7" xfId="53" xr:uid="{00000000-0005-0000-0000-00000A010000}"/>
    <cellStyle name="S10 70" xfId="711" xr:uid="{00000000-0005-0000-0000-00000B010000}"/>
    <cellStyle name="S10 71" xfId="730" xr:uid="{00000000-0005-0000-0000-00000C010000}"/>
    <cellStyle name="S10 72" xfId="752" xr:uid="{00000000-0005-0000-0000-00000D010000}"/>
    <cellStyle name="S10 73" xfId="773" xr:uid="{00000000-0005-0000-0000-00000E010000}"/>
    <cellStyle name="S10 74" xfId="793" xr:uid="{00000000-0005-0000-0000-00000F010000}"/>
    <cellStyle name="S10 75" xfId="812" xr:uid="{00000000-0005-0000-0000-000010010000}"/>
    <cellStyle name="S10 76" xfId="831" xr:uid="{00000000-0005-0000-0000-000011010000}"/>
    <cellStyle name="S10 77" xfId="850" xr:uid="{00000000-0005-0000-0000-000012010000}"/>
    <cellStyle name="S10 78" xfId="869" xr:uid="{00000000-0005-0000-0000-000013010000}"/>
    <cellStyle name="S10 79" xfId="888" xr:uid="{00000000-0005-0000-0000-000014010000}"/>
    <cellStyle name="S10 8" xfId="56" xr:uid="{00000000-0005-0000-0000-000015010000}"/>
    <cellStyle name="S10 9" xfId="59" xr:uid="{00000000-0005-0000-0000-000016010000}"/>
    <cellStyle name="S11" xfId="12" xr:uid="{00000000-0005-0000-0000-000017010000}"/>
    <cellStyle name="S11 10" xfId="61" xr:uid="{00000000-0005-0000-0000-000018010000}"/>
    <cellStyle name="S11 11" xfId="64" xr:uid="{00000000-0005-0000-0000-000019010000}"/>
    <cellStyle name="S11 12" xfId="67" xr:uid="{00000000-0005-0000-0000-00001A010000}"/>
    <cellStyle name="S11 13" xfId="70" xr:uid="{00000000-0005-0000-0000-00001B010000}"/>
    <cellStyle name="S11 14" xfId="73" xr:uid="{00000000-0005-0000-0000-00001C010000}"/>
    <cellStyle name="S11 15" xfId="76" xr:uid="{00000000-0005-0000-0000-00001D010000}"/>
    <cellStyle name="S11 16" xfId="79" xr:uid="{00000000-0005-0000-0000-00001E010000}"/>
    <cellStyle name="S11 17" xfId="82" xr:uid="{00000000-0005-0000-0000-00001F010000}"/>
    <cellStyle name="S11 18" xfId="85" xr:uid="{00000000-0005-0000-0000-000020010000}"/>
    <cellStyle name="S11 19" xfId="88" xr:uid="{00000000-0005-0000-0000-000021010000}"/>
    <cellStyle name="S11 2" xfId="23" xr:uid="{00000000-0005-0000-0000-000022010000}"/>
    <cellStyle name="S11 20" xfId="91" xr:uid="{00000000-0005-0000-0000-000023010000}"/>
    <cellStyle name="S11 21" xfId="94" xr:uid="{00000000-0005-0000-0000-000024010000}"/>
    <cellStyle name="S11 22" xfId="97" xr:uid="{00000000-0005-0000-0000-000025010000}"/>
    <cellStyle name="S11 23" xfId="100" xr:uid="{00000000-0005-0000-0000-000026010000}"/>
    <cellStyle name="S11 24" xfId="103" xr:uid="{00000000-0005-0000-0000-000027010000}"/>
    <cellStyle name="S11 25" xfId="106" xr:uid="{00000000-0005-0000-0000-000028010000}"/>
    <cellStyle name="S11 26" xfId="109" xr:uid="{00000000-0005-0000-0000-000029010000}"/>
    <cellStyle name="S11 27" xfId="112" xr:uid="{00000000-0005-0000-0000-00002A010000}"/>
    <cellStyle name="S11 28" xfId="115" xr:uid="{00000000-0005-0000-0000-00002B010000}"/>
    <cellStyle name="S11 29" xfId="118" xr:uid="{00000000-0005-0000-0000-00002C010000}"/>
    <cellStyle name="S11 3" xfId="25" xr:uid="{00000000-0005-0000-0000-00002D010000}"/>
    <cellStyle name="S11 30" xfId="121" xr:uid="{00000000-0005-0000-0000-00002E010000}"/>
    <cellStyle name="S11 31" xfId="124" xr:uid="{00000000-0005-0000-0000-00002F010000}"/>
    <cellStyle name="S11 32" xfId="127" xr:uid="{00000000-0005-0000-0000-000030010000}"/>
    <cellStyle name="S11 33" xfId="130" xr:uid="{00000000-0005-0000-0000-000031010000}"/>
    <cellStyle name="S11 34" xfId="133" xr:uid="{00000000-0005-0000-0000-000032010000}"/>
    <cellStyle name="S11 35" xfId="136" xr:uid="{00000000-0005-0000-0000-000033010000}"/>
    <cellStyle name="S11 36" xfId="139" xr:uid="{00000000-0005-0000-0000-000034010000}"/>
    <cellStyle name="S11 37" xfId="142" xr:uid="{00000000-0005-0000-0000-000035010000}"/>
    <cellStyle name="S11 38" xfId="145" xr:uid="{00000000-0005-0000-0000-000036010000}"/>
    <cellStyle name="S11 39" xfId="148" xr:uid="{00000000-0005-0000-0000-000037010000}"/>
    <cellStyle name="S11 4" xfId="46" xr:uid="{00000000-0005-0000-0000-000038010000}"/>
    <cellStyle name="S11 40" xfId="151" xr:uid="{00000000-0005-0000-0000-000039010000}"/>
    <cellStyle name="S11 41" xfId="154" xr:uid="{00000000-0005-0000-0000-00003A010000}"/>
    <cellStyle name="S11 42" xfId="157" xr:uid="{00000000-0005-0000-0000-00003B010000}"/>
    <cellStyle name="S11 43" xfId="160" xr:uid="{00000000-0005-0000-0000-00003C010000}"/>
    <cellStyle name="S11 44" xfId="163" xr:uid="{00000000-0005-0000-0000-00003D010000}"/>
    <cellStyle name="S11 45" xfId="166" xr:uid="{00000000-0005-0000-0000-00003E010000}"/>
    <cellStyle name="S11 46" xfId="169" xr:uid="{00000000-0005-0000-0000-00003F010000}"/>
    <cellStyle name="S11 47" xfId="171" xr:uid="{00000000-0005-0000-0000-000040010000}"/>
    <cellStyle name="S11 48" xfId="207" xr:uid="{00000000-0005-0000-0000-000041010000}"/>
    <cellStyle name="S11 49" xfId="243" xr:uid="{00000000-0005-0000-0000-000042010000}"/>
    <cellStyle name="S11 5" xfId="28" xr:uid="{00000000-0005-0000-0000-000043010000}"/>
    <cellStyle name="S11 50" xfId="264" xr:uid="{00000000-0005-0000-0000-000044010000}"/>
    <cellStyle name="S11 51" xfId="283" xr:uid="{00000000-0005-0000-0000-000045010000}"/>
    <cellStyle name="S11 52" xfId="316" xr:uid="{00000000-0005-0000-0000-000046010000}"/>
    <cellStyle name="S11 53" xfId="337" xr:uid="{00000000-0005-0000-0000-000047010000}"/>
    <cellStyle name="S11 54" xfId="356" xr:uid="{00000000-0005-0000-0000-000048010000}"/>
    <cellStyle name="S11 55" xfId="376" xr:uid="{00000000-0005-0000-0000-000049010000}"/>
    <cellStyle name="S11 56" xfId="407" xr:uid="{00000000-0005-0000-0000-00004A010000}"/>
    <cellStyle name="S11 57" xfId="426" xr:uid="{00000000-0005-0000-0000-00004B010000}"/>
    <cellStyle name="S11 58" xfId="448" xr:uid="{00000000-0005-0000-0000-00004C010000}"/>
    <cellStyle name="S11 59" xfId="467" xr:uid="{00000000-0005-0000-0000-00004D010000}"/>
    <cellStyle name="S11 6" xfId="49" xr:uid="{00000000-0005-0000-0000-00004E010000}"/>
    <cellStyle name="S11 60" xfId="494" xr:uid="{00000000-0005-0000-0000-00004F010000}"/>
    <cellStyle name="S11 61" xfId="513" xr:uid="{00000000-0005-0000-0000-000050010000}"/>
    <cellStyle name="S11 62" xfId="535" xr:uid="{00000000-0005-0000-0000-000051010000}"/>
    <cellStyle name="S11 63" xfId="554" xr:uid="{00000000-0005-0000-0000-000052010000}"/>
    <cellStyle name="S11 64" xfId="584" xr:uid="{00000000-0005-0000-0000-000053010000}"/>
    <cellStyle name="S11 65" xfId="604" xr:uid="{00000000-0005-0000-0000-000054010000}"/>
    <cellStyle name="S11 66" xfId="627" xr:uid="{00000000-0005-0000-0000-000055010000}"/>
    <cellStyle name="S11 67" xfId="649" xr:uid="{00000000-0005-0000-0000-000056010000}"/>
    <cellStyle name="S11 68" xfId="670" xr:uid="{00000000-0005-0000-0000-000057010000}"/>
    <cellStyle name="S11 69" xfId="690" xr:uid="{00000000-0005-0000-0000-000058010000}"/>
    <cellStyle name="S11 7" xfId="52" xr:uid="{00000000-0005-0000-0000-000059010000}"/>
    <cellStyle name="S11 70" xfId="712" xr:uid="{00000000-0005-0000-0000-00005A010000}"/>
    <cellStyle name="S11 71" xfId="731" xr:uid="{00000000-0005-0000-0000-00005B010000}"/>
    <cellStyle name="S11 72" xfId="753" xr:uid="{00000000-0005-0000-0000-00005C010000}"/>
    <cellStyle name="S11 73" xfId="774" xr:uid="{00000000-0005-0000-0000-00005D010000}"/>
    <cellStyle name="S11 74" xfId="794" xr:uid="{00000000-0005-0000-0000-00005E010000}"/>
    <cellStyle name="S11 75" xfId="813" xr:uid="{00000000-0005-0000-0000-00005F010000}"/>
    <cellStyle name="S11 76" xfId="832" xr:uid="{00000000-0005-0000-0000-000060010000}"/>
    <cellStyle name="S11 77" xfId="851" xr:uid="{00000000-0005-0000-0000-000061010000}"/>
    <cellStyle name="S11 78" xfId="870" xr:uid="{00000000-0005-0000-0000-000062010000}"/>
    <cellStyle name="S11 79" xfId="889" xr:uid="{00000000-0005-0000-0000-000063010000}"/>
    <cellStyle name="S11 8" xfId="55" xr:uid="{00000000-0005-0000-0000-000064010000}"/>
    <cellStyle name="S11 9" xfId="58" xr:uid="{00000000-0005-0000-0000-000065010000}"/>
    <cellStyle name="S12" xfId="13" xr:uid="{00000000-0005-0000-0000-000066010000}"/>
    <cellStyle name="S12 10" xfId="60" xr:uid="{00000000-0005-0000-0000-000067010000}"/>
    <cellStyle name="S12 11" xfId="63" xr:uid="{00000000-0005-0000-0000-000068010000}"/>
    <cellStyle name="S12 12" xfId="66" xr:uid="{00000000-0005-0000-0000-000069010000}"/>
    <cellStyle name="S12 13" xfId="69" xr:uid="{00000000-0005-0000-0000-00006A010000}"/>
    <cellStyle name="S12 14" xfId="72" xr:uid="{00000000-0005-0000-0000-00006B010000}"/>
    <cellStyle name="S12 15" xfId="75" xr:uid="{00000000-0005-0000-0000-00006C010000}"/>
    <cellStyle name="S12 16" xfId="78" xr:uid="{00000000-0005-0000-0000-00006D010000}"/>
    <cellStyle name="S12 17" xfId="81" xr:uid="{00000000-0005-0000-0000-00006E010000}"/>
    <cellStyle name="S12 18" xfId="84" xr:uid="{00000000-0005-0000-0000-00006F010000}"/>
    <cellStyle name="S12 19" xfId="87" xr:uid="{00000000-0005-0000-0000-000070010000}"/>
    <cellStyle name="S12 2" xfId="24" xr:uid="{00000000-0005-0000-0000-000071010000}"/>
    <cellStyle name="S12 20" xfId="90" xr:uid="{00000000-0005-0000-0000-000072010000}"/>
    <cellStyle name="S12 21" xfId="93" xr:uid="{00000000-0005-0000-0000-000073010000}"/>
    <cellStyle name="S12 22" xfId="96" xr:uid="{00000000-0005-0000-0000-000074010000}"/>
    <cellStyle name="S12 23" xfId="99" xr:uid="{00000000-0005-0000-0000-000075010000}"/>
    <cellStyle name="S12 24" xfId="102" xr:uid="{00000000-0005-0000-0000-000076010000}"/>
    <cellStyle name="S12 25" xfId="105" xr:uid="{00000000-0005-0000-0000-000077010000}"/>
    <cellStyle name="S12 26" xfId="108" xr:uid="{00000000-0005-0000-0000-000078010000}"/>
    <cellStyle name="S12 27" xfId="111" xr:uid="{00000000-0005-0000-0000-000079010000}"/>
    <cellStyle name="S12 28" xfId="114" xr:uid="{00000000-0005-0000-0000-00007A010000}"/>
    <cellStyle name="S12 29" xfId="117" xr:uid="{00000000-0005-0000-0000-00007B010000}"/>
    <cellStyle name="S12 3" xfId="19" xr:uid="{00000000-0005-0000-0000-00007C010000}"/>
    <cellStyle name="S12 30" xfId="120" xr:uid="{00000000-0005-0000-0000-00007D010000}"/>
    <cellStyle name="S12 31" xfId="123" xr:uid="{00000000-0005-0000-0000-00007E010000}"/>
    <cellStyle name="S12 32" xfId="126" xr:uid="{00000000-0005-0000-0000-00007F010000}"/>
    <cellStyle name="S12 33" xfId="129" xr:uid="{00000000-0005-0000-0000-000080010000}"/>
    <cellStyle name="S12 34" xfId="132" xr:uid="{00000000-0005-0000-0000-000081010000}"/>
    <cellStyle name="S12 35" xfId="135" xr:uid="{00000000-0005-0000-0000-000082010000}"/>
    <cellStyle name="S12 36" xfId="138" xr:uid="{00000000-0005-0000-0000-000083010000}"/>
    <cellStyle name="S12 37" xfId="141" xr:uid="{00000000-0005-0000-0000-000084010000}"/>
    <cellStyle name="S12 38" xfId="144" xr:uid="{00000000-0005-0000-0000-000085010000}"/>
    <cellStyle name="S12 39" xfId="147" xr:uid="{00000000-0005-0000-0000-000086010000}"/>
    <cellStyle name="S12 4" xfId="45" xr:uid="{00000000-0005-0000-0000-000087010000}"/>
    <cellStyle name="S12 40" xfId="150" xr:uid="{00000000-0005-0000-0000-000088010000}"/>
    <cellStyle name="S12 41" xfId="153" xr:uid="{00000000-0005-0000-0000-000089010000}"/>
    <cellStyle name="S12 42" xfId="156" xr:uid="{00000000-0005-0000-0000-00008A010000}"/>
    <cellStyle name="S12 43" xfId="159" xr:uid="{00000000-0005-0000-0000-00008B010000}"/>
    <cellStyle name="S12 44" xfId="162" xr:uid="{00000000-0005-0000-0000-00008C010000}"/>
    <cellStyle name="S12 45" xfId="165" xr:uid="{00000000-0005-0000-0000-00008D010000}"/>
    <cellStyle name="S12 46" xfId="168" xr:uid="{00000000-0005-0000-0000-00008E010000}"/>
    <cellStyle name="S12 47" xfId="44" xr:uid="{00000000-0005-0000-0000-00008F010000}"/>
    <cellStyle name="S12 48" xfId="208" xr:uid="{00000000-0005-0000-0000-000090010000}"/>
    <cellStyle name="S12 49" xfId="244" xr:uid="{00000000-0005-0000-0000-000091010000}"/>
    <cellStyle name="S12 5" xfId="27" xr:uid="{00000000-0005-0000-0000-000092010000}"/>
    <cellStyle name="S12 50" xfId="265" xr:uid="{00000000-0005-0000-0000-000093010000}"/>
    <cellStyle name="S12 51" xfId="284" xr:uid="{00000000-0005-0000-0000-000094010000}"/>
    <cellStyle name="S12 52" xfId="317" xr:uid="{00000000-0005-0000-0000-000095010000}"/>
    <cellStyle name="S12 53" xfId="338" xr:uid="{00000000-0005-0000-0000-000096010000}"/>
    <cellStyle name="S12 54" xfId="357" xr:uid="{00000000-0005-0000-0000-000097010000}"/>
    <cellStyle name="S12 55" xfId="377" xr:uid="{00000000-0005-0000-0000-000098010000}"/>
    <cellStyle name="S12 56" xfId="408" xr:uid="{00000000-0005-0000-0000-000099010000}"/>
    <cellStyle name="S12 57" xfId="427" xr:uid="{00000000-0005-0000-0000-00009A010000}"/>
    <cellStyle name="S12 58" xfId="449" xr:uid="{00000000-0005-0000-0000-00009B010000}"/>
    <cellStyle name="S12 59" xfId="468" xr:uid="{00000000-0005-0000-0000-00009C010000}"/>
    <cellStyle name="S12 6" xfId="48" xr:uid="{00000000-0005-0000-0000-00009D010000}"/>
    <cellStyle name="S12 60" xfId="495" xr:uid="{00000000-0005-0000-0000-00009E010000}"/>
    <cellStyle name="S12 61" xfId="514" xr:uid="{00000000-0005-0000-0000-00009F010000}"/>
    <cellStyle name="S12 62" xfId="536" xr:uid="{00000000-0005-0000-0000-0000A0010000}"/>
    <cellStyle name="S12 63" xfId="555" xr:uid="{00000000-0005-0000-0000-0000A1010000}"/>
    <cellStyle name="S12 64" xfId="585" xr:uid="{00000000-0005-0000-0000-0000A2010000}"/>
    <cellStyle name="S12 65" xfId="605" xr:uid="{00000000-0005-0000-0000-0000A3010000}"/>
    <cellStyle name="S12 66" xfId="628" xr:uid="{00000000-0005-0000-0000-0000A4010000}"/>
    <cellStyle name="S12 67" xfId="650" xr:uid="{00000000-0005-0000-0000-0000A5010000}"/>
    <cellStyle name="S12 68" xfId="671" xr:uid="{00000000-0005-0000-0000-0000A6010000}"/>
    <cellStyle name="S12 69" xfId="691" xr:uid="{00000000-0005-0000-0000-0000A7010000}"/>
    <cellStyle name="S12 7" xfId="51" xr:uid="{00000000-0005-0000-0000-0000A8010000}"/>
    <cellStyle name="S12 70" xfId="713" xr:uid="{00000000-0005-0000-0000-0000A9010000}"/>
    <cellStyle name="S12 71" xfId="732" xr:uid="{00000000-0005-0000-0000-0000AA010000}"/>
    <cellStyle name="S12 72" xfId="754" xr:uid="{00000000-0005-0000-0000-0000AB010000}"/>
    <cellStyle name="S12 73" xfId="775" xr:uid="{00000000-0005-0000-0000-0000AC010000}"/>
    <cellStyle name="S12 74" xfId="795" xr:uid="{00000000-0005-0000-0000-0000AD010000}"/>
    <cellStyle name="S12 75" xfId="814" xr:uid="{00000000-0005-0000-0000-0000AE010000}"/>
    <cellStyle name="S12 76" xfId="833" xr:uid="{00000000-0005-0000-0000-0000AF010000}"/>
    <cellStyle name="S12 77" xfId="852" xr:uid="{00000000-0005-0000-0000-0000B0010000}"/>
    <cellStyle name="S12 78" xfId="871" xr:uid="{00000000-0005-0000-0000-0000B1010000}"/>
    <cellStyle name="S12 79" xfId="890" xr:uid="{00000000-0005-0000-0000-0000B2010000}"/>
    <cellStyle name="S12 8" xfId="54" xr:uid="{00000000-0005-0000-0000-0000B3010000}"/>
    <cellStyle name="S12 9" xfId="57" xr:uid="{00000000-0005-0000-0000-0000B4010000}"/>
    <cellStyle name="S13" xfId="14" xr:uid="{00000000-0005-0000-0000-0000B5010000}"/>
    <cellStyle name="S13 10" xfId="409" xr:uid="{00000000-0005-0000-0000-0000B6010000}"/>
    <cellStyle name="S13 11" xfId="428" xr:uid="{00000000-0005-0000-0000-0000B7010000}"/>
    <cellStyle name="S13 12" xfId="450" xr:uid="{00000000-0005-0000-0000-0000B8010000}"/>
    <cellStyle name="S13 13" xfId="469" xr:uid="{00000000-0005-0000-0000-0000B9010000}"/>
    <cellStyle name="S13 14" xfId="496" xr:uid="{00000000-0005-0000-0000-0000BA010000}"/>
    <cellStyle name="S13 15" xfId="515" xr:uid="{00000000-0005-0000-0000-0000BB010000}"/>
    <cellStyle name="S13 16" xfId="537" xr:uid="{00000000-0005-0000-0000-0000BC010000}"/>
    <cellStyle name="S13 17" xfId="556" xr:uid="{00000000-0005-0000-0000-0000BD010000}"/>
    <cellStyle name="S13 18" xfId="586" xr:uid="{00000000-0005-0000-0000-0000BE010000}"/>
    <cellStyle name="S13 19" xfId="606" xr:uid="{00000000-0005-0000-0000-0000BF010000}"/>
    <cellStyle name="S13 2" xfId="209" xr:uid="{00000000-0005-0000-0000-0000C0010000}"/>
    <cellStyle name="S13 20" xfId="629" xr:uid="{00000000-0005-0000-0000-0000C1010000}"/>
    <cellStyle name="S13 21" xfId="651" xr:uid="{00000000-0005-0000-0000-0000C2010000}"/>
    <cellStyle name="S13 22" xfId="672" xr:uid="{00000000-0005-0000-0000-0000C3010000}"/>
    <cellStyle name="S13 23" xfId="692" xr:uid="{00000000-0005-0000-0000-0000C4010000}"/>
    <cellStyle name="S13 24" xfId="714" xr:uid="{00000000-0005-0000-0000-0000C5010000}"/>
    <cellStyle name="S13 25" xfId="733" xr:uid="{00000000-0005-0000-0000-0000C6010000}"/>
    <cellStyle name="S13 26" xfId="755" xr:uid="{00000000-0005-0000-0000-0000C7010000}"/>
    <cellStyle name="S13 27" xfId="776" xr:uid="{00000000-0005-0000-0000-0000C8010000}"/>
    <cellStyle name="S13 28" xfId="796" xr:uid="{00000000-0005-0000-0000-0000C9010000}"/>
    <cellStyle name="S13 29" xfId="815" xr:uid="{00000000-0005-0000-0000-0000CA010000}"/>
    <cellStyle name="S13 3" xfId="245" xr:uid="{00000000-0005-0000-0000-0000CB010000}"/>
    <cellStyle name="S13 30" xfId="834" xr:uid="{00000000-0005-0000-0000-0000CC010000}"/>
    <cellStyle name="S13 31" xfId="853" xr:uid="{00000000-0005-0000-0000-0000CD010000}"/>
    <cellStyle name="S13 32" xfId="872" xr:uid="{00000000-0005-0000-0000-0000CE010000}"/>
    <cellStyle name="S13 33" xfId="891" xr:uid="{00000000-0005-0000-0000-0000CF010000}"/>
    <cellStyle name="S13 4" xfId="266" xr:uid="{00000000-0005-0000-0000-0000D0010000}"/>
    <cellStyle name="S13 5" xfId="285" xr:uid="{00000000-0005-0000-0000-0000D1010000}"/>
    <cellStyle name="S13 6" xfId="318" xr:uid="{00000000-0005-0000-0000-0000D2010000}"/>
    <cellStyle name="S13 7" xfId="339" xr:uid="{00000000-0005-0000-0000-0000D3010000}"/>
    <cellStyle name="S13 8" xfId="358" xr:uid="{00000000-0005-0000-0000-0000D4010000}"/>
    <cellStyle name="S13 9" xfId="378" xr:uid="{00000000-0005-0000-0000-0000D5010000}"/>
    <cellStyle name="S14" xfId="15" xr:uid="{00000000-0005-0000-0000-0000D6010000}"/>
    <cellStyle name="S14 10" xfId="410" xr:uid="{00000000-0005-0000-0000-0000D7010000}"/>
    <cellStyle name="S14 11" xfId="429" xr:uid="{00000000-0005-0000-0000-0000D8010000}"/>
    <cellStyle name="S14 12" xfId="451" xr:uid="{00000000-0005-0000-0000-0000D9010000}"/>
    <cellStyle name="S14 13" xfId="470" xr:uid="{00000000-0005-0000-0000-0000DA010000}"/>
    <cellStyle name="S14 14" xfId="497" xr:uid="{00000000-0005-0000-0000-0000DB010000}"/>
    <cellStyle name="S14 15" xfId="516" xr:uid="{00000000-0005-0000-0000-0000DC010000}"/>
    <cellStyle name="S14 16" xfId="538" xr:uid="{00000000-0005-0000-0000-0000DD010000}"/>
    <cellStyle name="S14 17" xfId="557" xr:uid="{00000000-0005-0000-0000-0000DE010000}"/>
    <cellStyle name="S14 18" xfId="587" xr:uid="{00000000-0005-0000-0000-0000DF010000}"/>
    <cellStyle name="S14 19" xfId="607" xr:uid="{00000000-0005-0000-0000-0000E0010000}"/>
    <cellStyle name="S14 2" xfId="210" xr:uid="{00000000-0005-0000-0000-0000E1010000}"/>
    <cellStyle name="S14 20" xfId="630" xr:uid="{00000000-0005-0000-0000-0000E2010000}"/>
    <cellStyle name="S14 21" xfId="652" xr:uid="{00000000-0005-0000-0000-0000E3010000}"/>
    <cellStyle name="S14 22" xfId="673" xr:uid="{00000000-0005-0000-0000-0000E4010000}"/>
    <cellStyle name="S14 23" xfId="693" xr:uid="{00000000-0005-0000-0000-0000E5010000}"/>
    <cellStyle name="S14 24" xfId="715" xr:uid="{00000000-0005-0000-0000-0000E6010000}"/>
    <cellStyle name="S14 25" xfId="734" xr:uid="{00000000-0005-0000-0000-0000E7010000}"/>
    <cellStyle name="S14 26" xfId="756" xr:uid="{00000000-0005-0000-0000-0000E8010000}"/>
    <cellStyle name="S14 27" xfId="777" xr:uid="{00000000-0005-0000-0000-0000E9010000}"/>
    <cellStyle name="S14 28" xfId="797" xr:uid="{00000000-0005-0000-0000-0000EA010000}"/>
    <cellStyle name="S14 29" xfId="816" xr:uid="{00000000-0005-0000-0000-0000EB010000}"/>
    <cellStyle name="S14 3" xfId="246" xr:uid="{00000000-0005-0000-0000-0000EC010000}"/>
    <cellStyle name="S14 30" xfId="835" xr:uid="{00000000-0005-0000-0000-0000ED010000}"/>
    <cellStyle name="S14 31" xfId="854" xr:uid="{00000000-0005-0000-0000-0000EE010000}"/>
    <cellStyle name="S14 32" xfId="873" xr:uid="{00000000-0005-0000-0000-0000EF010000}"/>
    <cellStyle name="S14 33" xfId="892" xr:uid="{00000000-0005-0000-0000-0000F0010000}"/>
    <cellStyle name="S14 4" xfId="267" xr:uid="{00000000-0005-0000-0000-0000F1010000}"/>
    <cellStyle name="S14 5" xfId="286" xr:uid="{00000000-0005-0000-0000-0000F2010000}"/>
    <cellStyle name="S14 6" xfId="319" xr:uid="{00000000-0005-0000-0000-0000F3010000}"/>
    <cellStyle name="S14 7" xfId="340" xr:uid="{00000000-0005-0000-0000-0000F4010000}"/>
    <cellStyle name="S14 8" xfId="359" xr:uid="{00000000-0005-0000-0000-0000F5010000}"/>
    <cellStyle name="S14 9" xfId="379" xr:uid="{00000000-0005-0000-0000-0000F6010000}"/>
    <cellStyle name="S15" xfId="16" xr:uid="{00000000-0005-0000-0000-0000F7010000}"/>
    <cellStyle name="S15 10" xfId="411" xr:uid="{00000000-0005-0000-0000-0000F8010000}"/>
    <cellStyle name="S15 11" xfId="430" xr:uid="{00000000-0005-0000-0000-0000F9010000}"/>
    <cellStyle name="S15 12" xfId="452" xr:uid="{00000000-0005-0000-0000-0000FA010000}"/>
    <cellStyle name="S15 13" xfId="471" xr:uid="{00000000-0005-0000-0000-0000FB010000}"/>
    <cellStyle name="S15 14" xfId="498" xr:uid="{00000000-0005-0000-0000-0000FC010000}"/>
    <cellStyle name="S15 15" xfId="517" xr:uid="{00000000-0005-0000-0000-0000FD010000}"/>
    <cellStyle name="S15 16" xfId="539" xr:uid="{00000000-0005-0000-0000-0000FE010000}"/>
    <cellStyle name="S15 17" xfId="558" xr:uid="{00000000-0005-0000-0000-0000FF010000}"/>
    <cellStyle name="S15 18" xfId="588" xr:uid="{00000000-0005-0000-0000-000000020000}"/>
    <cellStyle name="S15 19" xfId="608" xr:uid="{00000000-0005-0000-0000-000001020000}"/>
    <cellStyle name="S15 2" xfId="211" xr:uid="{00000000-0005-0000-0000-000002020000}"/>
    <cellStyle name="S15 20" xfId="631" xr:uid="{00000000-0005-0000-0000-000003020000}"/>
    <cellStyle name="S15 21" xfId="653" xr:uid="{00000000-0005-0000-0000-000004020000}"/>
    <cellStyle name="S15 22" xfId="674" xr:uid="{00000000-0005-0000-0000-000005020000}"/>
    <cellStyle name="S15 23" xfId="694" xr:uid="{00000000-0005-0000-0000-000006020000}"/>
    <cellStyle name="S15 24" xfId="716" xr:uid="{00000000-0005-0000-0000-000007020000}"/>
    <cellStyle name="S15 25" xfId="735" xr:uid="{00000000-0005-0000-0000-000008020000}"/>
    <cellStyle name="S15 26" xfId="757" xr:uid="{00000000-0005-0000-0000-000009020000}"/>
    <cellStyle name="S15 27" xfId="778" xr:uid="{00000000-0005-0000-0000-00000A020000}"/>
    <cellStyle name="S15 28" xfId="798" xr:uid="{00000000-0005-0000-0000-00000B020000}"/>
    <cellStyle name="S15 29" xfId="817" xr:uid="{00000000-0005-0000-0000-00000C020000}"/>
    <cellStyle name="S15 3" xfId="247" xr:uid="{00000000-0005-0000-0000-00000D020000}"/>
    <cellStyle name="S15 30" xfId="836" xr:uid="{00000000-0005-0000-0000-00000E020000}"/>
    <cellStyle name="S15 31" xfId="855" xr:uid="{00000000-0005-0000-0000-00000F020000}"/>
    <cellStyle name="S15 32" xfId="874" xr:uid="{00000000-0005-0000-0000-000010020000}"/>
    <cellStyle name="S15 33" xfId="893" xr:uid="{00000000-0005-0000-0000-000011020000}"/>
    <cellStyle name="S15 4" xfId="268" xr:uid="{00000000-0005-0000-0000-000012020000}"/>
    <cellStyle name="S15 5" xfId="287" xr:uid="{00000000-0005-0000-0000-000013020000}"/>
    <cellStyle name="S15 6" xfId="320" xr:uid="{00000000-0005-0000-0000-000014020000}"/>
    <cellStyle name="S15 7" xfId="341" xr:uid="{00000000-0005-0000-0000-000015020000}"/>
    <cellStyle name="S15 8" xfId="360" xr:uid="{00000000-0005-0000-0000-000016020000}"/>
    <cellStyle name="S15 9" xfId="380" xr:uid="{00000000-0005-0000-0000-000017020000}"/>
    <cellStyle name="S16" xfId="17" xr:uid="{00000000-0005-0000-0000-000018020000}"/>
    <cellStyle name="S16 10" xfId="412" xr:uid="{00000000-0005-0000-0000-000019020000}"/>
    <cellStyle name="S16 11" xfId="431" xr:uid="{00000000-0005-0000-0000-00001A020000}"/>
    <cellStyle name="S16 12" xfId="453" xr:uid="{00000000-0005-0000-0000-00001B020000}"/>
    <cellStyle name="S16 13" xfId="472" xr:uid="{00000000-0005-0000-0000-00001C020000}"/>
    <cellStyle name="S16 14" xfId="499" xr:uid="{00000000-0005-0000-0000-00001D020000}"/>
    <cellStyle name="S16 15" xfId="518" xr:uid="{00000000-0005-0000-0000-00001E020000}"/>
    <cellStyle name="S16 16" xfId="540" xr:uid="{00000000-0005-0000-0000-00001F020000}"/>
    <cellStyle name="S16 17" xfId="559" xr:uid="{00000000-0005-0000-0000-000020020000}"/>
    <cellStyle name="S16 18" xfId="589" xr:uid="{00000000-0005-0000-0000-000021020000}"/>
    <cellStyle name="S16 19" xfId="609" xr:uid="{00000000-0005-0000-0000-000022020000}"/>
    <cellStyle name="S16 2" xfId="212" xr:uid="{00000000-0005-0000-0000-000023020000}"/>
    <cellStyle name="S16 20" xfId="632" xr:uid="{00000000-0005-0000-0000-000024020000}"/>
    <cellStyle name="S16 21" xfId="654" xr:uid="{00000000-0005-0000-0000-000025020000}"/>
    <cellStyle name="S16 22" xfId="675" xr:uid="{00000000-0005-0000-0000-000026020000}"/>
    <cellStyle name="S16 23" xfId="695" xr:uid="{00000000-0005-0000-0000-000027020000}"/>
    <cellStyle name="S16 24" xfId="717" xr:uid="{00000000-0005-0000-0000-000028020000}"/>
    <cellStyle name="S16 25" xfId="736" xr:uid="{00000000-0005-0000-0000-000029020000}"/>
    <cellStyle name="S16 26" xfId="758" xr:uid="{00000000-0005-0000-0000-00002A020000}"/>
    <cellStyle name="S16 27" xfId="779" xr:uid="{00000000-0005-0000-0000-00002B020000}"/>
    <cellStyle name="S16 28" xfId="799" xr:uid="{00000000-0005-0000-0000-00002C020000}"/>
    <cellStyle name="S16 29" xfId="818" xr:uid="{00000000-0005-0000-0000-00002D020000}"/>
    <cellStyle name="S16 3" xfId="248" xr:uid="{00000000-0005-0000-0000-00002E020000}"/>
    <cellStyle name="S16 30" xfId="837" xr:uid="{00000000-0005-0000-0000-00002F020000}"/>
    <cellStyle name="S16 31" xfId="856" xr:uid="{00000000-0005-0000-0000-000030020000}"/>
    <cellStyle name="S16 32" xfId="875" xr:uid="{00000000-0005-0000-0000-000031020000}"/>
    <cellStyle name="S16 33" xfId="894" xr:uid="{00000000-0005-0000-0000-000032020000}"/>
    <cellStyle name="S16 4" xfId="269" xr:uid="{00000000-0005-0000-0000-000033020000}"/>
    <cellStyle name="S16 5" xfId="288" xr:uid="{00000000-0005-0000-0000-000034020000}"/>
    <cellStyle name="S16 6" xfId="321" xr:uid="{00000000-0005-0000-0000-000035020000}"/>
    <cellStyle name="S16 7" xfId="342" xr:uid="{00000000-0005-0000-0000-000036020000}"/>
    <cellStyle name="S16 8" xfId="361" xr:uid="{00000000-0005-0000-0000-000037020000}"/>
    <cellStyle name="S16 9" xfId="381" xr:uid="{00000000-0005-0000-0000-000038020000}"/>
    <cellStyle name="S17" xfId="18" xr:uid="{00000000-0005-0000-0000-000039020000}"/>
    <cellStyle name="S17 10" xfId="413" xr:uid="{00000000-0005-0000-0000-00003A020000}"/>
    <cellStyle name="S17 11" xfId="432" xr:uid="{00000000-0005-0000-0000-00003B020000}"/>
    <cellStyle name="S17 12" xfId="454" xr:uid="{00000000-0005-0000-0000-00003C020000}"/>
    <cellStyle name="S17 13" xfId="473" xr:uid="{00000000-0005-0000-0000-00003D020000}"/>
    <cellStyle name="S17 14" xfId="500" xr:uid="{00000000-0005-0000-0000-00003E020000}"/>
    <cellStyle name="S17 15" xfId="519" xr:uid="{00000000-0005-0000-0000-00003F020000}"/>
    <cellStyle name="S17 16" xfId="541" xr:uid="{00000000-0005-0000-0000-000040020000}"/>
    <cellStyle name="S17 17" xfId="560" xr:uid="{00000000-0005-0000-0000-000041020000}"/>
    <cellStyle name="S17 18" xfId="590" xr:uid="{00000000-0005-0000-0000-000042020000}"/>
    <cellStyle name="S17 19" xfId="610" xr:uid="{00000000-0005-0000-0000-000043020000}"/>
    <cellStyle name="S17 2" xfId="213" xr:uid="{00000000-0005-0000-0000-000044020000}"/>
    <cellStyle name="S17 20" xfId="633" xr:uid="{00000000-0005-0000-0000-000045020000}"/>
    <cellStyle name="S17 21" xfId="655" xr:uid="{00000000-0005-0000-0000-000046020000}"/>
    <cellStyle name="S17 22" xfId="676" xr:uid="{00000000-0005-0000-0000-000047020000}"/>
    <cellStyle name="S17 23" xfId="696" xr:uid="{00000000-0005-0000-0000-000048020000}"/>
    <cellStyle name="S17 24" xfId="718" xr:uid="{00000000-0005-0000-0000-000049020000}"/>
    <cellStyle name="S17 25" xfId="737" xr:uid="{00000000-0005-0000-0000-00004A020000}"/>
    <cellStyle name="S17 26" xfId="759" xr:uid="{00000000-0005-0000-0000-00004B020000}"/>
    <cellStyle name="S17 27" xfId="780" xr:uid="{00000000-0005-0000-0000-00004C020000}"/>
    <cellStyle name="S17 28" xfId="800" xr:uid="{00000000-0005-0000-0000-00004D020000}"/>
    <cellStyle name="S17 29" xfId="819" xr:uid="{00000000-0005-0000-0000-00004E020000}"/>
    <cellStyle name="S17 3" xfId="249" xr:uid="{00000000-0005-0000-0000-00004F020000}"/>
    <cellStyle name="S17 30" xfId="838" xr:uid="{00000000-0005-0000-0000-000050020000}"/>
    <cellStyle name="S17 31" xfId="857" xr:uid="{00000000-0005-0000-0000-000051020000}"/>
    <cellStyle name="S17 32" xfId="876" xr:uid="{00000000-0005-0000-0000-000052020000}"/>
    <cellStyle name="S17 33" xfId="895" xr:uid="{00000000-0005-0000-0000-000053020000}"/>
    <cellStyle name="S17 4" xfId="270" xr:uid="{00000000-0005-0000-0000-000054020000}"/>
    <cellStyle name="S17 5" xfId="289" xr:uid="{00000000-0005-0000-0000-000055020000}"/>
    <cellStyle name="S17 6" xfId="322" xr:uid="{00000000-0005-0000-0000-000056020000}"/>
    <cellStyle name="S17 7" xfId="343" xr:uid="{00000000-0005-0000-0000-000057020000}"/>
    <cellStyle name="S17 8" xfId="362" xr:uid="{00000000-0005-0000-0000-000058020000}"/>
    <cellStyle name="S17 9" xfId="382" xr:uid="{00000000-0005-0000-0000-000059020000}"/>
    <cellStyle name="S18" xfId="30" xr:uid="{00000000-0005-0000-0000-00005A020000}"/>
    <cellStyle name="S18 10" xfId="414" xr:uid="{00000000-0005-0000-0000-00005B020000}"/>
    <cellStyle name="S18 11" xfId="433" xr:uid="{00000000-0005-0000-0000-00005C020000}"/>
    <cellStyle name="S18 12" xfId="455" xr:uid="{00000000-0005-0000-0000-00005D020000}"/>
    <cellStyle name="S18 13" xfId="474" xr:uid="{00000000-0005-0000-0000-00005E020000}"/>
    <cellStyle name="S18 14" xfId="501" xr:uid="{00000000-0005-0000-0000-00005F020000}"/>
    <cellStyle name="S18 15" xfId="520" xr:uid="{00000000-0005-0000-0000-000060020000}"/>
    <cellStyle name="S18 16" xfId="542" xr:uid="{00000000-0005-0000-0000-000061020000}"/>
    <cellStyle name="S18 17" xfId="561" xr:uid="{00000000-0005-0000-0000-000062020000}"/>
    <cellStyle name="S18 18" xfId="591" xr:uid="{00000000-0005-0000-0000-000063020000}"/>
    <cellStyle name="S18 19" xfId="611" xr:uid="{00000000-0005-0000-0000-000064020000}"/>
    <cellStyle name="S18 2" xfId="214" xr:uid="{00000000-0005-0000-0000-000065020000}"/>
    <cellStyle name="S18 20" xfId="634" xr:uid="{00000000-0005-0000-0000-000066020000}"/>
    <cellStyle name="S18 21" xfId="656" xr:uid="{00000000-0005-0000-0000-000067020000}"/>
    <cellStyle name="S18 22" xfId="677" xr:uid="{00000000-0005-0000-0000-000068020000}"/>
    <cellStyle name="S18 23" xfId="697" xr:uid="{00000000-0005-0000-0000-000069020000}"/>
    <cellStyle name="S18 24" xfId="719" xr:uid="{00000000-0005-0000-0000-00006A020000}"/>
    <cellStyle name="S18 25" xfId="738" xr:uid="{00000000-0005-0000-0000-00006B020000}"/>
    <cellStyle name="S18 26" xfId="760" xr:uid="{00000000-0005-0000-0000-00006C020000}"/>
    <cellStyle name="S18 27" xfId="781" xr:uid="{00000000-0005-0000-0000-00006D020000}"/>
    <cellStyle name="S18 28" xfId="801" xr:uid="{00000000-0005-0000-0000-00006E020000}"/>
    <cellStyle name="S18 29" xfId="820" xr:uid="{00000000-0005-0000-0000-00006F020000}"/>
    <cellStyle name="S18 3" xfId="250" xr:uid="{00000000-0005-0000-0000-000070020000}"/>
    <cellStyle name="S18 30" xfId="839" xr:uid="{00000000-0005-0000-0000-000071020000}"/>
    <cellStyle name="S18 31" xfId="858" xr:uid="{00000000-0005-0000-0000-000072020000}"/>
    <cellStyle name="S18 32" xfId="877" xr:uid="{00000000-0005-0000-0000-000073020000}"/>
    <cellStyle name="S18 33" xfId="896" xr:uid="{00000000-0005-0000-0000-000074020000}"/>
    <cellStyle name="S18 4" xfId="271" xr:uid="{00000000-0005-0000-0000-000075020000}"/>
    <cellStyle name="S18 5" xfId="290" xr:uid="{00000000-0005-0000-0000-000076020000}"/>
    <cellStyle name="S18 6" xfId="323" xr:uid="{00000000-0005-0000-0000-000077020000}"/>
    <cellStyle name="S18 7" xfId="344" xr:uid="{00000000-0005-0000-0000-000078020000}"/>
    <cellStyle name="S18 8" xfId="363" xr:uid="{00000000-0005-0000-0000-000079020000}"/>
    <cellStyle name="S18 9" xfId="383" xr:uid="{00000000-0005-0000-0000-00007A020000}"/>
    <cellStyle name="S19" xfId="31" xr:uid="{00000000-0005-0000-0000-00007B020000}"/>
    <cellStyle name="S2" xfId="32" xr:uid="{00000000-0005-0000-0000-00007C020000}"/>
    <cellStyle name="S2 10" xfId="415" xr:uid="{00000000-0005-0000-0000-00007D020000}"/>
    <cellStyle name="S2 11" xfId="434" xr:uid="{00000000-0005-0000-0000-00007E020000}"/>
    <cellStyle name="S2 12" xfId="456" xr:uid="{00000000-0005-0000-0000-00007F020000}"/>
    <cellStyle name="S2 13" xfId="475" xr:uid="{00000000-0005-0000-0000-000080020000}"/>
    <cellStyle name="S2 14" xfId="502" xr:uid="{00000000-0005-0000-0000-000081020000}"/>
    <cellStyle name="S2 15" xfId="521" xr:uid="{00000000-0005-0000-0000-000082020000}"/>
    <cellStyle name="S2 16" xfId="543" xr:uid="{00000000-0005-0000-0000-000083020000}"/>
    <cellStyle name="S2 17" xfId="562" xr:uid="{00000000-0005-0000-0000-000084020000}"/>
    <cellStyle name="S2 18" xfId="592" xr:uid="{00000000-0005-0000-0000-000085020000}"/>
    <cellStyle name="S2 19" xfId="612" xr:uid="{00000000-0005-0000-0000-000086020000}"/>
    <cellStyle name="S2 2" xfId="215" xr:uid="{00000000-0005-0000-0000-000087020000}"/>
    <cellStyle name="S2 20" xfId="635" xr:uid="{00000000-0005-0000-0000-000088020000}"/>
    <cellStyle name="S2 21" xfId="657" xr:uid="{00000000-0005-0000-0000-000089020000}"/>
    <cellStyle name="S2 22" xfId="678" xr:uid="{00000000-0005-0000-0000-00008A020000}"/>
    <cellStyle name="S2 23" xfId="698" xr:uid="{00000000-0005-0000-0000-00008B020000}"/>
    <cellStyle name="S2 24" xfId="720" xr:uid="{00000000-0005-0000-0000-00008C020000}"/>
    <cellStyle name="S2 25" xfId="739" xr:uid="{00000000-0005-0000-0000-00008D020000}"/>
    <cellStyle name="S2 26" xfId="761" xr:uid="{00000000-0005-0000-0000-00008E020000}"/>
    <cellStyle name="S2 27" xfId="782" xr:uid="{00000000-0005-0000-0000-00008F020000}"/>
    <cellStyle name="S2 28" xfId="802" xr:uid="{00000000-0005-0000-0000-000090020000}"/>
    <cellStyle name="S2 29" xfId="821" xr:uid="{00000000-0005-0000-0000-000091020000}"/>
    <cellStyle name="S2 3" xfId="251" xr:uid="{00000000-0005-0000-0000-000092020000}"/>
    <cellStyle name="S2 30" xfId="840" xr:uid="{00000000-0005-0000-0000-000093020000}"/>
    <cellStyle name="S2 31" xfId="859" xr:uid="{00000000-0005-0000-0000-000094020000}"/>
    <cellStyle name="S2 32" xfId="878" xr:uid="{00000000-0005-0000-0000-000095020000}"/>
    <cellStyle name="S2 33" xfId="897" xr:uid="{00000000-0005-0000-0000-000096020000}"/>
    <cellStyle name="S2 4" xfId="272" xr:uid="{00000000-0005-0000-0000-000097020000}"/>
    <cellStyle name="S2 5" xfId="291" xr:uid="{00000000-0005-0000-0000-000098020000}"/>
    <cellStyle name="S2 6" xfId="324" xr:uid="{00000000-0005-0000-0000-000099020000}"/>
    <cellStyle name="S2 7" xfId="345" xr:uid="{00000000-0005-0000-0000-00009A020000}"/>
    <cellStyle name="S2 8" xfId="364" xr:uid="{00000000-0005-0000-0000-00009B020000}"/>
    <cellStyle name="S2 9" xfId="384" xr:uid="{00000000-0005-0000-0000-00009C020000}"/>
    <cellStyle name="S20" xfId="33" xr:uid="{00000000-0005-0000-0000-00009D020000}"/>
    <cellStyle name="S21" xfId="34" xr:uid="{00000000-0005-0000-0000-00009E020000}"/>
    <cellStyle name="S22" xfId="35" xr:uid="{00000000-0005-0000-0000-00009F020000}"/>
    <cellStyle name="S23" xfId="36" xr:uid="{00000000-0005-0000-0000-0000A0020000}"/>
    <cellStyle name="S3" xfId="37" xr:uid="{00000000-0005-0000-0000-0000A1020000}"/>
    <cellStyle name="S3 10" xfId="416" xr:uid="{00000000-0005-0000-0000-0000A2020000}"/>
    <cellStyle name="S3 11" xfId="435" xr:uid="{00000000-0005-0000-0000-0000A3020000}"/>
    <cellStyle name="S3 12" xfId="457" xr:uid="{00000000-0005-0000-0000-0000A4020000}"/>
    <cellStyle name="S3 13" xfId="476" xr:uid="{00000000-0005-0000-0000-0000A5020000}"/>
    <cellStyle name="S3 14" xfId="503" xr:uid="{00000000-0005-0000-0000-0000A6020000}"/>
    <cellStyle name="S3 15" xfId="522" xr:uid="{00000000-0005-0000-0000-0000A7020000}"/>
    <cellStyle name="S3 16" xfId="544" xr:uid="{00000000-0005-0000-0000-0000A8020000}"/>
    <cellStyle name="S3 17" xfId="563" xr:uid="{00000000-0005-0000-0000-0000A9020000}"/>
    <cellStyle name="S3 18" xfId="593" xr:uid="{00000000-0005-0000-0000-0000AA020000}"/>
    <cellStyle name="S3 19" xfId="613" xr:uid="{00000000-0005-0000-0000-0000AB020000}"/>
    <cellStyle name="S3 2" xfId="216" xr:uid="{00000000-0005-0000-0000-0000AC020000}"/>
    <cellStyle name="S3 20" xfId="636" xr:uid="{00000000-0005-0000-0000-0000AD020000}"/>
    <cellStyle name="S3 21" xfId="658" xr:uid="{00000000-0005-0000-0000-0000AE020000}"/>
    <cellStyle name="S3 22" xfId="679" xr:uid="{00000000-0005-0000-0000-0000AF020000}"/>
    <cellStyle name="S3 23" xfId="699" xr:uid="{00000000-0005-0000-0000-0000B0020000}"/>
    <cellStyle name="S3 24" xfId="721" xr:uid="{00000000-0005-0000-0000-0000B1020000}"/>
    <cellStyle name="S3 25" xfId="740" xr:uid="{00000000-0005-0000-0000-0000B2020000}"/>
    <cellStyle name="S3 26" xfId="762" xr:uid="{00000000-0005-0000-0000-0000B3020000}"/>
    <cellStyle name="S3 27" xfId="783" xr:uid="{00000000-0005-0000-0000-0000B4020000}"/>
    <cellStyle name="S3 28" xfId="803" xr:uid="{00000000-0005-0000-0000-0000B5020000}"/>
    <cellStyle name="S3 29" xfId="822" xr:uid="{00000000-0005-0000-0000-0000B6020000}"/>
    <cellStyle name="S3 3" xfId="252" xr:uid="{00000000-0005-0000-0000-0000B7020000}"/>
    <cellStyle name="S3 30" xfId="841" xr:uid="{00000000-0005-0000-0000-0000B8020000}"/>
    <cellStyle name="S3 31" xfId="860" xr:uid="{00000000-0005-0000-0000-0000B9020000}"/>
    <cellStyle name="S3 32" xfId="879" xr:uid="{00000000-0005-0000-0000-0000BA020000}"/>
    <cellStyle name="S3 33" xfId="898" xr:uid="{00000000-0005-0000-0000-0000BB020000}"/>
    <cellStyle name="S3 4" xfId="273" xr:uid="{00000000-0005-0000-0000-0000BC020000}"/>
    <cellStyle name="S3 5" xfId="292" xr:uid="{00000000-0005-0000-0000-0000BD020000}"/>
    <cellStyle name="S3 6" xfId="325" xr:uid="{00000000-0005-0000-0000-0000BE020000}"/>
    <cellStyle name="S3 7" xfId="346" xr:uid="{00000000-0005-0000-0000-0000BF020000}"/>
    <cellStyle name="S3 8" xfId="365" xr:uid="{00000000-0005-0000-0000-0000C0020000}"/>
    <cellStyle name="S3 9" xfId="385" xr:uid="{00000000-0005-0000-0000-0000C1020000}"/>
    <cellStyle name="S4" xfId="38" xr:uid="{00000000-0005-0000-0000-0000C2020000}"/>
    <cellStyle name="S4 10" xfId="417" xr:uid="{00000000-0005-0000-0000-0000C3020000}"/>
    <cellStyle name="S4 11" xfId="436" xr:uid="{00000000-0005-0000-0000-0000C4020000}"/>
    <cellStyle name="S4 12" xfId="458" xr:uid="{00000000-0005-0000-0000-0000C5020000}"/>
    <cellStyle name="S4 13" xfId="477" xr:uid="{00000000-0005-0000-0000-0000C6020000}"/>
    <cellStyle name="S4 14" xfId="504" xr:uid="{00000000-0005-0000-0000-0000C7020000}"/>
    <cellStyle name="S4 15" xfId="523" xr:uid="{00000000-0005-0000-0000-0000C8020000}"/>
    <cellStyle name="S4 16" xfId="545" xr:uid="{00000000-0005-0000-0000-0000C9020000}"/>
    <cellStyle name="S4 17" xfId="564" xr:uid="{00000000-0005-0000-0000-0000CA020000}"/>
    <cellStyle name="S4 18" xfId="594" xr:uid="{00000000-0005-0000-0000-0000CB020000}"/>
    <cellStyle name="S4 19" xfId="614" xr:uid="{00000000-0005-0000-0000-0000CC020000}"/>
    <cellStyle name="S4 2" xfId="217" xr:uid="{00000000-0005-0000-0000-0000CD020000}"/>
    <cellStyle name="S4 20" xfId="637" xr:uid="{00000000-0005-0000-0000-0000CE020000}"/>
    <cellStyle name="S4 21" xfId="659" xr:uid="{00000000-0005-0000-0000-0000CF020000}"/>
    <cellStyle name="S4 22" xfId="680" xr:uid="{00000000-0005-0000-0000-0000D0020000}"/>
    <cellStyle name="S4 23" xfId="700" xr:uid="{00000000-0005-0000-0000-0000D1020000}"/>
    <cellStyle name="S4 24" xfId="722" xr:uid="{00000000-0005-0000-0000-0000D2020000}"/>
    <cellStyle name="S4 25" xfId="741" xr:uid="{00000000-0005-0000-0000-0000D3020000}"/>
    <cellStyle name="S4 26" xfId="763" xr:uid="{00000000-0005-0000-0000-0000D4020000}"/>
    <cellStyle name="S4 27" xfId="784" xr:uid="{00000000-0005-0000-0000-0000D5020000}"/>
    <cellStyle name="S4 28" xfId="804" xr:uid="{00000000-0005-0000-0000-0000D6020000}"/>
    <cellStyle name="S4 29" xfId="823" xr:uid="{00000000-0005-0000-0000-0000D7020000}"/>
    <cellStyle name="S4 3" xfId="253" xr:uid="{00000000-0005-0000-0000-0000D8020000}"/>
    <cellStyle name="S4 30" xfId="842" xr:uid="{00000000-0005-0000-0000-0000D9020000}"/>
    <cellStyle name="S4 31" xfId="861" xr:uid="{00000000-0005-0000-0000-0000DA020000}"/>
    <cellStyle name="S4 32" xfId="880" xr:uid="{00000000-0005-0000-0000-0000DB020000}"/>
    <cellStyle name="S4 33" xfId="899" xr:uid="{00000000-0005-0000-0000-0000DC020000}"/>
    <cellStyle name="S4 4" xfId="274" xr:uid="{00000000-0005-0000-0000-0000DD020000}"/>
    <cellStyle name="S4 5" xfId="293" xr:uid="{00000000-0005-0000-0000-0000DE020000}"/>
    <cellStyle name="S4 6" xfId="326" xr:uid="{00000000-0005-0000-0000-0000DF020000}"/>
    <cellStyle name="S4 7" xfId="347" xr:uid="{00000000-0005-0000-0000-0000E0020000}"/>
    <cellStyle name="S4 8" xfId="366" xr:uid="{00000000-0005-0000-0000-0000E1020000}"/>
    <cellStyle name="S4 9" xfId="386" xr:uid="{00000000-0005-0000-0000-0000E2020000}"/>
    <cellStyle name="S5" xfId="39" xr:uid="{00000000-0005-0000-0000-0000E3020000}"/>
    <cellStyle name="S5 10" xfId="418" xr:uid="{00000000-0005-0000-0000-0000E4020000}"/>
    <cellStyle name="S5 11" xfId="437" xr:uid="{00000000-0005-0000-0000-0000E5020000}"/>
    <cellStyle name="S5 12" xfId="459" xr:uid="{00000000-0005-0000-0000-0000E6020000}"/>
    <cellStyle name="S5 13" xfId="478" xr:uid="{00000000-0005-0000-0000-0000E7020000}"/>
    <cellStyle name="S5 14" xfId="505" xr:uid="{00000000-0005-0000-0000-0000E8020000}"/>
    <cellStyle name="S5 15" xfId="524" xr:uid="{00000000-0005-0000-0000-0000E9020000}"/>
    <cellStyle name="S5 16" xfId="546" xr:uid="{00000000-0005-0000-0000-0000EA020000}"/>
    <cellStyle name="S5 17" xfId="565" xr:uid="{00000000-0005-0000-0000-0000EB020000}"/>
    <cellStyle name="S5 18" xfId="595" xr:uid="{00000000-0005-0000-0000-0000EC020000}"/>
    <cellStyle name="S5 19" xfId="615" xr:uid="{00000000-0005-0000-0000-0000ED020000}"/>
    <cellStyle name="S5 2" xfId="218" xr:uid="{00000000-0005-0000-0000-0000EE020000}"/>
    <cellStyle name="S5 20" xfId="638" xr:uid="{00000000-0005-0000-0000-0000EF020000}"/>
    <cellStyle name="S5 21" xfId="660" xr:uid="{00000000-0005-0000-0000-0000F0020000}"/>
    <cellStyle name="S5 22" xfId="681" xr:uid="{00000000-0005-0000-0000-0000F1020000}"/>
    <cellStyle name="S5 23" xfId="701" xr:uid="{00000000-0005-0000-0000-0000F2020000}"/>
    <cellStyle name="S5 24" xfId="723" xr:uid="{00000000-0005-0000-0000-0000F3020000}"/>
    <cellStyle name="S5 25" xfId="742" xr:uid="{00000000-0005-0000-0000-0000F4020000}"/>
    <cellStyle name="S5 26" xfId="764" xr:uid="{00000000-0005-0000-0000-0000F5020000}"/>
    <cellStyle name="S5 27" xfId="785" xr:uid="{00000000-0005-0000-0000-0000F6020000}"/>
    <cellStyle name="S5 28" xfId="805" xr:uid="{00000000-0005-0000-0000-0000F7020000}"/>
    <cellStyle name="S5 29" xfId="824" xr:uid="{00000000-0005-0000-0000-0000F8020000}"/>
    <cellStyle name="S5 3" xfId="254" xr:uid="{00000000-0005-0000-0000-0000F9020000}"/>
    <cellStyle name="S5 30" xfId="843" xr:uid="{00000000-0005-0000-0000-0000FA020000}"/>
    <cellStyle name="S5 31" xfId="862" xr:uid="{00000000-0005-0000-0000-0000FB020000}"/>
    <cellStyle name="S5 32" xfId="881" xr:uid="{00000000-0005-0000-0000-0000FC020000}"/>
    <cellStyle name="S5 33" xfId="900" xr:uid="{00000000-0005-0000-0000-0000FD020000}"/>
    <cellStyle name="S5 4" xfId="275" xr:uid="{00000000-0005-0000-0000-0000FE020000}"/>
    <cellStyle name="S5 5" xfId="294" xr:uid="{00000000-0005-0000-0000-0000FF020000}"/>
    <cellStyle name="S5 6" xfId="327" xr:uid="{00000000-0005-0000-0000-000000030000}"/>
    <cellStyle name="S5 7" xfId="348" xr:uid="{00000000-0005-0000-0000-000001030000}"/>
    <cellStyle name="S5 8" xfId="367" xr:uid="{00000000-0005-0000-0000-000002030000}"/>
    <cellStyle name="S5 9" xfId="387" xr:uid="{00000000-0005-0000-0000-000003030000}"/>
    <cellStyle name="S6" xfId="40" xr:uid="{00000000-0005-0000-0000-000004030000}"/>
    <cellStyle name="S6 10" xfId="419" xr:uid="{00000000-0005-0000-0000-000005030000}"/>
    <cellStyle name="S6 11" xfId="438" xr:uid="{00000000-0005-0000-0000-000006030000}"/>
    <cellStyle name="S6 12" xfId="460" xr:uid="{00000000-0005-0000-0000-000007030000}"/>
    <cellStyle name="S6 13" xfId="479" xr:uid="{00000000-0005-0000-0000-000008030000}"/>
    <cellStyle name="S6 14" xfId="506" xr:uid="{00000000-0005-0000-0000-000009030000}"/>
    <cellStyle name="S6 15" xfId="525" xr:uid="{00000000-0005-0000-0000-00000A030000}"/>
    <cellStyle name="S6 16" xfId="547" xr:uid="{00000000-0005-0000-0000-00000B030000}"/>
    <cellStyle name="S6 17" xfId="566" xr:uid="{00000000-0005-0000-0000-00000C030000}"/>
    <cellStyle name="S6 18" xfId="596" xr:uid="{00000000-0005-0000-0000-00000D030000}"/>
    <cellStyle name="S6 19" xfId="616" xr:uid="{00000000-0005-0000-0000-00000E030000}"/>
    <cellStyle name="S6 2" xfId="219" xr:uid="{00000000-0005-0000-0000-00000F030000}"/>
    <cellStyle name="S6 20" xfId="639" xr:uid="{00000000-0005-0000-0000-000010030000}"/>
    <cellStyle name="S6 21" xfId="661" xr:uid="{00000000-0005-0000-0000-000011030000}"/>
    <cellStyle name="S6 22" xfId="682" xr:uid="{00000000-0005-0000-0000-000012030000}"/>
    <cellStyle name="S6 23" xfId="702" xr:uid="{00000000-0005-0000-0000-000013030000}"/>
    <cellStyle name="S6 24" xfId="724" xr:uid="{00000000-0005-0000-0000-000014030000}"/>
    <cellStyle name="S6 25" xfId="743" xr:uid="{00000000-0005-0000-0000-000015030000}"/>
    <cellStyle name="S6 26" xfId="765" xr:uid="{00000000-0005-0000-0000-000016030000}"/>
    <cellStyle name="S6 27" xfId="786" xr:uid="{00000000-0005-0000-0000-000017030000}"/>
    <cellStyle name="S6 28" xfId="806" xr:uid="{00000000-0005-0000-0000-000018030000}"/>
    <cellStyle name="S6 29" xfId="825" xr:uid="{00000000-0005-0000-0000-000019030000}"/>
    <cellStyle name="S6 3" xfId="255" xr:uid="{00000000-0005-0000-0000-00001A030000}"/>
    <cellStyle name="S6 30" xfId="844" xr:uid="{00000000-0005-0000-0000-00001B030000}"/>
    <cellStyle name="S6 31" xfId="863" xr:uid="{00000000-0005-0000-0000-00001C030000}"/>
    <cellStyle name="S6 32" xfId="882" xr:uid="{00000000-0005-0000-0000-00001D030000}"/>
    <cellStyle name="S6 33" xfId="901" xr:uid="{00000000-0005-0000-0000-00001E030000}"/>
    <cellStyle name="S6 4" xfId="276" xr:uid="{00000000-0005-0000-0000-00001F030000}"/>
    <cellStyle name="S6 5" xfId="295" xr:uid="{00000000-0005-0000-0000-000020030000}"/>
    <cellStyle name="S6 6" xfId="328" xr:uid="{00000000-0005-0000-0000-000021030000}"/>
    <cellStyle name="S6 7" xfId="349" xr:uid="{00000000-0005-0000-0000-000022030000}"/>
    <cellStyle name="S6 8" xfId="368" xr:uid="{00000000-0005-0000-0000-000023030000}"/>
    <cellStyle name="S6 9" xfId="388" xr:uid="{00000000-0005-0000-0000-000024030000}"/>
    <cellStyle name="S7" xfId="41" xr:uid="{00000000-0005-0000-0000-000025030000}"/>
    <cellStyle name="S7 10" xfId="420" xr:uid="{00000000-0005-0000-0000-000026030000}"/>
    <cellStyle name="S7 11" xfId="439" xr:uid="{00000000-0005-0000-0000-000027030000}"/>
    <cellStyle name="S7 12" xfId="461" xr:uid="{00000000-0005-0000-0000-000028030000}"/>
    <cellStyle name="S7 13" xfId="480" xr:uid="{00000000-0005-0000-0000-000029030000}"/>
    <cellStyle name="S7 14" xfId="507" xr:uid="{00000000-0005-0000-0000-00002A030000}"/>
    <cellStyle name="S7 15" xfId="526" xr:uid="{00000000-0005-0000-0000-00002B030000}"/>
    <cellStyle name="S7 16" xfId="548" xr:uid="{00000000-0005-0000-0000-00002C030000}"/>
    <cellStyle name="S7 17" xfId="567" xr:uid="{00000000-0005-0000-0000-00002D030000}"/>
    <cellStyle name="S7 18" xfId="597" xr:uid="{00000000-0005-0000-0000-00002E030000}"/>
    <cellStyle name="S7 19" xfId="617" xr:uid="{00000000-0005-0000-0000-00002F030000}"/>
    <cellStyle name="S7 2" xfId="220" xr:uid="{00000000-0005-0000-0000-000030030000}"/>
    <cellStyle name="S7 20" xfId="640" xr:uid="{00000000-0005-0000-0000-000031030000}"/>
    <cellStyle name="S7 21" xfId="662" xr:uid="{00000000-0005-0000-0000-000032030000}"/>
    <cellStyle name="S7 22" xfId="683" xr:uid="{00000000-0005-0000-0000-000033030000}"/>
    <cellStyle name="S7 23" xfId="703" xr:uid="{00000000-0005-0000-0000-000034030000}"/>
    <cellStyle name="S7 24" xfId="725" xr:uid="{00000000-0005-0000-0000-000035030000}"/>
    <cellStyle name="S7 25" xfId="744" xr:uid="{00000000-0005-0000-0000-000036030000}"/>
    <cellStyle name="S7 26" xfId="766" xr:uid="{00000000-0005-0000-0000-000037030000}"/>
    <cellStyle name="S7 27" xfId="787" xr:uid="{00000000-0005-0000-0000-000038030000}"/>
    <cellStyle name="S7 28" xfId="807" xr:uid="{00000000-0005-0000-0000-000039030000}"/>
    <cellStyle name="S7 29" xfId="826" xr:uid="{00000000-0005-0000-0000-00003A030000}"/>
    <cellStyle name="S7 3" xfId="256" xr:uid="{00000000-0005-0000-0000-00003B030000}"/>
    <cellStyle name="S7 30" xfId="845" xr:uid="{00000000-0005-0000-0000-00003C030000}"/>
    <cellStyle name="S7 31" xfId="864" xr:uid="{00000000-0005-0000-0000-00003D030000}"/>
    <cellStyle name="S7 32" xfId="883" xr:uid="{00000000-0005-0000-0000-00003E030000}"/>
    <cellStyle name="S7 33" xfId="902" xr:uid="{00000000-0005-0000-0000-00003F030000}"/>
    <cellStyle name="S7 4" xfId="277" xr:uid="{00000000-0005-0000-0000-000040030000}"/>
    <cellStyle name="S7 5" xfId="296" xr:uid="{00000000-0005-0000-0000-000041030000}"/>
    <cellStyle name="S7 6" xfId="329" xr:uid="{00000000-0005-0000-0000-000042030000}"/>
    <cellStyle name="S7 7" xfId="350" xr:uid="{00000000-0005-0000-0000-000043030000}"/>
    <cellStyle name="S7 8" xfId="369" xr:uid="{00000000-0005-0000-0000-000044030000}"/>
    <cellStyle name="S7 9" xfId="389" xr:uid="{00000000-0005-0000-0000-000045030000}"/>
    <cellStyle name="S8" xfId="42" xr:uid="{00000000-0005-0000-0000-000046030000}"/>
    <cellStyle name="S8 10" xfId="421" xr:uid="{00000000-0005-0000-0000-000047030000}"/>
    <cellStyle name="S8 11" xfId="440" xr:uid="{00000000-0005-0000-0000-000048030000}"/>
    <cellStyle name="S8 12" xfId="462" xr:uid="{00000000-0005-0000-0000-000049030000}"/>
    <cellStyle name="S8 13" xfId="481" xr:uid="{00000000-0005-0000-0000-00004A030000}"/>
    <cellStyle name="S8 14" xfId="508" xr:uid="{00000000-0005-0000-0000-00004B030000}"/>
    <cellStyle name="S8 15" xfId="527" xr:uid="{00000000-0005-0000-0000-00004C030000}"/>
    <cellStyle name="S8 16" xfId="549" xr:uid="{00000000-0005-0000-0000-00004D030000}"/>
    <cellStyle name="S8 17" xfId="568" xr:uid="{00000000-0005-0000-0000-00004E030000}"/>
    <cellStyle name="S8 18" xfId="598" xr:uid="{00000000-0005-0000-0000-00004F030000}"/>
    <cellStyle name="S8 19" xfId="618" xr:uid="{00000000-0005-0000-0000-000050030000}"/>
    <cellStyle name="S8 2" xfId="221" xr:uid="{00000000-0005-0000-0000-000051030000}"/>
    <cellStyle name="S8 20" xfId="641" xr:uid="{00000000-0005-0000-0000-000052030000}"/>
    <cellStyle name="S8 21" xfId="663" xr:uid="{00000000-0005-0000-0000-000053030000}"/>
    <cellStyle name="S8 22" xfId="684" xr:uid="{00000000-0005-0000-0000-000054030000}"/>
    <cellStyle name="S8 23" xfId="704" xr:uid="{00000000-0005-0000-0000-000055030000}"/>
    <cellStyle name="S8 24" xfId="726" xr:uid="{00000000-0005-0000-0000-000056030000}"/>
    <cellStyle name="S8 25" xfId="745" xr:uid="{00000000-0005-0000-0000-000057030000}"/>
    <cellStyle name="S8 26" xfId="767" xr:uid="{00000000-0005-0000-0000-000058030000}"/>
    <cellStyle name="S8 27" xfId="788" xr:uid="{00000000-0005-0000-0000-000059030000}"/>
    <cellStyle name="S8 28" xfId="808" xr:uid="{00000000-0005-0000-0000-00005A030000}"/>
    <cellStyle name="S8 29" xfId="827" xr:uid="{00000000-0005-0000-0000-00005B030000}"/>
    <cellStyle name="S8 3" xfId="257" xr:uid="{00000000-0005-0000-0000-00005C030000}"/>
    <cellStyle name="S8 30" xfId="846" xr:uid="{00000000-0005-0000-0000-00005D030000}"/>
    <cellStyle name="S8 31" xfId="865" xr:uid="{00000000-0005-0000-0000-00005E030000}"/>
    <cellStyle name="S8 32" xfId="884" xr:uid="{00000000-0005-0000-0000-00005F030000}"/>
    <cellStyle name="S8 33" xfId="903" xr:uid="{00000000-0005-0000-0000-000060030000}"/>
    <cellStyle name="S8 4" xfId="278" xr:uid="{00000000-0005-0000-0000-000061030000}"/>
    <cellStyle name="S8 5" xfId="297" xr:uid="{00000000-0005-0000-0000-000062030000}"/>
    <cellStyle name="S8 6" xfId="330" xr:uid="{00000000-0005-0000-0000-000063030000}"/>
    <cellStyle name="S8 7" xfId="351" xr:uid="{00000000-0005-0000-0000-000064030000}"/>
    <cellStyle name="S8 8" xfId="370" xr:uid="{00000000-0005-0000-0000-000065030000}"/>
    <cellStyle name="S8 9" xfId="390" xr:uid="{00000000-0005-0000-0000-000066030000}"/>
    <cellStyle name="S9" xfId="43" xr:uid="{00000000-0005-0000-0000-000067030000}"/>
    <cellStyle name="S9 10" xfId="422" xr:uid="{00000000-0005-0000-0000-000068030000}"/>
    <cellStyle name="S9 11" xfId="441" xr:uid="{00000000-0005-0000-0000-000069030000}"/>
    <cellStyle name="S9 12" xfId="463" xr:uid="{00000000-0005-0000-0000-00006A030000}"/>
    <cellStyle name="S9 13" xfId="482" xr:uid="{00000000-0005-0000-0000-00006B030000}"/>
    <cellStyle name="S9 14" xfId="509" xr:uid="{00000000-0005-0000-0000-00006C030000}"/>
    <cellStyle name="S9 15" xfId="528" xr:uid="{00000000-0005-0000-0000-00006D030000}"/>
    <cellStyle name="S9 16" xfId="550" xr:uid="{00000000-0005-0000-0000-00006E030000}"/>
    <cellStyle name="S9 17" xfId="569" xr:uid="{00000000-0005-0000-0000-00006F030000}"/>
    <cellStyle name="S9 18" xfId="599" xr:uid="{00000000-0005-0000-0000-000070030000}"/>
    <cellStyle name="S9 19" xfId="619" xr:uid="{00000000-0005-0000-0000-000071030000}"/>
    <cellStyle name="S9 2" xfId="222" xr:uid="{00000000-0005-0000-0000-000072030000}"/>
    <cellStyle name="S9 20" xfId="642" xr:uid="{00000000-0005-0000-0000-000073030000}"/>
    <cellStyle name="S9 21" xfId="664" xr:uid="{00000000-0005-0000-0000-000074030000}"/>
    <cellStyle name="S9 22" xfId="685" xr:uid="{00000000-0005-0000-0000-000075030000}"/>
    <cellStyle name="S9 23" xfId="705" xr:uid="{00000000-0005-0000-0000-000076030000}"/>
    <cellStyle name="S9 24" xfId="727" xr:uid="{00000000-0005-0000-0000-000077030000}"/>
    <cellStyle name="S9 25" xfId="746" xr:uid="{00000000-0005-0000-0000-000078030000}"/>
    <cellStyle name="S9 26" xfId="768" xr:uid="{00000000-0005-0000-0000-000079030000}"/>
    <cellStyle name="S9 27" xfId="789" xr:uid="{00000000-0005-0000-0000-00007A030000}"/>
    <cellStyle name="S9 28" xfId="809" xr:uid="{00000000-0005-0000-0000-00007B030000}"/>
    <cellStyle name="S9 29" xfId="828" xr:uid="{00000000-0005-0000-0000-00007C030000}"/>
    <cellStyle name="S9 3" xfId="258" xr:uid="{00000000-0005-0000-0000-00007D030000}"/>
    <cellStyle name="S9 30" xfId="847" xr:uid="{00000000-0005-0000-0000-00007E030000}"/>
    <cellStyle name="S9 31" xfId="866" xr:uid="{00000000-0005-0000-0000-00007F030000}"/>
    <cellStyle name="S9 32" xfId="885" xr:uid="{00000000-0005-0000-0000-000080030000}"/>
    <cellStyle name="S9 33" xfId="904" xr:uid="{00000000-0005-0000-0000-000081030000}"/>
    <cellStyle name="S9 4" xfId="279" xr:uid="{00000000-0005-0000-0000-000082030000}"/>
    <cellStyle name="S9 5" xfId="298" xr:uid="{00000000-0005-0000-0000-000083030000}"/>
    <cellStyle name="S9 6" xfId="331" xr:uid="{00000000-0005-0000-0000-000084030000}"/>
    <cellStyle name="S9 7" xfId="352" xr:uid="{00000000-0005-0000-0000-000085030000}"/>
    <cellStyle name="S9 8" xfId="371" xr:uid="{00000000-0005-0000-0000-000086030000}"/>
    <cellStyle name="S9 9" xfId="391" xr:uid="{00000000-0005-0000-0000-000087030000}"/>
    <cellStyle name="Walutowy" xfId="1" builtinId="4"/>
    <cellStyle name="Walutowy 2" xfId="905" xr:uid="{00000000-0005-0000-0000-000089030000}"/>
    <cellStyle name="Walutowy 2 2" xfId="7" xr:uid="{00000000-0005-0000-0000-00008A030000}"/>
    <cellStyle name="Walutowy 2 2 2" xfId="906" xr:uid="{00000000-0005-0000-0000-00008B03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>
    <pageSetUpPr fitToPage="1"/>
  </sheetPr>
  <dimension ref="A1:W29"/>
  <sheetViews>
    <sheetView tabSelected="1" view="pageBreakPreview" zoomScaleNormal="85" zoomScaleSheetLayoutView="100" workbookViewId="0">
      <selection activeCell="H7" sqref="H7"/>
    </sheetView>
  </sheetViews>
  <sheetFormatPr defaultRowHeight="16.5"/>
  <cols>
    <col min="1" max="1" width="3.125" style="21" bestFit="1" customWidth="1"/>
    <col min="2" max="2" width="32.75" style="36" customWidth="1"/>
    <col min="3" max="3" width="7.375" style="29" customWidth="1"/>
    <col min="4" max="4" width="7.875" style="30" customWidth="1"/>
    <col min="5" max="5" width="11" style="31" bestFit="1" customWidth="1"/>
    <col min="6" max="6" width="10.25" style="48" bestFit="1" customWidth="1"/>
    <col min="7" max="7" width="24.5" style="30" bestFit="1" customWidth="1"/>
    <col min="8" max="8" width="24.5" style="30" customWidth="1"/>
    <col min="9" max="9" width="24.5" style="30" bestFit="1" customWidth="1"/>
    <col min="10" max="10" width="13.625" style="30" customWidth="1"/>
    <col min="11" max="11" width="9.375" style="32" customWidth="1"/>
    <col min="12" max="12" width="5.375" style="33" bestFit="1" customWidth="1"/>
    <col min="13" max="13" width="7.625" style="34" bestFit="1" customWidth="1"/>
    <col min="14" max="14" width="11.125" style="35" customWidth="1"/>
    <col min="15" max="15" width="11.625" style="35" bestFit="1" customWidth="1"/>
    <col min="16" max="16" width="8.5" style="26" bestFit="1" customWidth="1"/>
    <col min="17" max="17" width="12" style="26" bestFit="1" customWidth="1"/>
    <col min="18" max="18" width="12.625" style="26" bestFit="1" customWidth="1"/>
    <col min="19" max="19" width="11.625" style="17" bestFit="1" customWidth="1"/>
    <col min="20" max="20" width="12" style="17" customWidth="1"/>
    <col min="21" max="21" width="13.375" style="26" customWidth="1"/>
    <col min="22" max="23" width="9" style="26"/>
    <col min="24" max="24" width="9.25" style="26" bestFit="1" customWidth="1"/>
    <col min="25" max="16384" width="9" style="26"/>
  </cols>
  <sheetData>
    <row r="1" spans="1:23">
      <c r="B1" s="36" t="s">
        <v>68</v>
      </c>
      <c r="H1" s="54" t="s">
        <v>69</v>
      </c>
      <c r="I1" s="54"/>
      <c r="J1" s="54"/>
      <c r="R1" s="55" t="s">
        <v>70</v>
      </c>
      <c r="S1" s="55"/>
      <c r="T1" s="55"/>
    </row>
    <row r="2" spans="1:23" ht="17.25" thickBot="1">
      <c r="A2" s="40"/>
    </row>
    <row r="3" spans="1:23" s="37" customFormat="1" ht="55.5" customHeight="1" thickBot="1">
      <c r="A3" s="39" t="s">
        <v>0</v>
      </c>
      <c r="B3" s="39" t="s">
        <v>35</v>
      </c>
      <c r="C3" s="39" t="s">
        <v>34</v>
      </c>
      <c r="D3" s="39" t="s">
        <v>67</v>
      </c>
      <c r="E3" s="39" t="s">
        <v>21</v>
      </c>
      <c r="F3" s="46" t="s">
        <v>36</v>
      </c>
      <c r="G3" s="39" t="s">
        <v>52</v>
      </c>
      <c r="H3" s="39" t="s">
        <v>54</v>
      </c>
      <c r="I3" s="39" t="s">
        <v>23</v>
      </c>
      <c r="J3" s="39" t="s">
        <v>22</v>
      </c>
      <c r="K3" s="39" t="s">
        <v>1</v>
      </c>
      <c r="L3" s="39" t="s">
        <v>2</v>
      </c>
      <c r="M3" s="39" t="s">
        <v>3</v>
      </c>
      <c r="N3" s="39" t="s">
        <v>4</v>
      </c>
      <c r="O3" s="39" t="s">
        <v>5</v>
      </c>
      <c r="P3" s="39" t="s">
        <v>33</v>
      </c>
      <c r="Q3" s="39" t="s">
        <v>28</v>
      </c>
      <c r="R3" s="39" t="s">
        <v>29</v>
      </c>
      <c r="S3" s="39" t="s">
        <v>31</v>
      </c>
      <c r="T3" s="39" t="s">
        <v>32</v>
      </c>
    </row>
    <row r="4" spans="1:23" s="37" customFormat="1" ht="17.25" thickBot="1">
      <c r="A4" s="39" t="s">
        <v>7</v>
      </c>
      <c r="B4" s="39" t="s">
        <v>8</v>
      </c>
      <c r="C4" s="39" t="s">
        <v>9</v>
      </c>
      <c r="D4" s="39" t="s">
        <v>10</v>
      </c>
      <c r="E4" s="39" t="s">
        <v>11</v>
      </c>
      <c r="F4" s="39" t="s">
        <v>12</v>
      </c>
      <c r="G4" s="39" t="s">
        <v>13</v>
      </c>
      <c r="H4" s="39" t="s">
        <v>14</v>
      </c>
      <c r="I4" s="39" t="s">
        <v>15</v>
      </c>
      <c r="J4" s="39" t="s">
        <v>16</v>
      </c>
      <c r="K4" s="39" t="s">
        <v>17</v>
      </c>
      <c r="L4" s="39" t="s">
        <v>18</v>
      </c>
      <c r="M4" s="39" t="s">
        <v>19</v>
      </c>
      <c r="N4" s="39" t="s">
        <v>24</v>
      </c>
      <c r="O4" s="39" t="s">
        <v>25</v>
      </c>
      <c r="P4" s="39" t="s">
        <v>26</v>
      </c>
      <c r="Q4" s="39" t="s">
        <v>27</v>
      </c>
      <c r="R4" s="39" t="s">
        <v>20</v>
      </c>
      <c r="S4" s="39" t="s">
        <v>30</v>
      </c>
      <c r="T4" s="39" t="s">
        <v>63</v>
      </c>
    </row>
    <row r="5" spans="1:23">
      <c r="A5" s="19" t="str">
        <f>B11</f>
        <v>Zadanie 1</v>
      </c>
      <c r="B5" s="20"/>
      <c r="C5" s="23" t="s">
        <v>37</v>
      </c>
      <c r="D5" s="8"/>
      <c r="E5" s="9"/>
      <c r="F5" s="49"/>
      <c r="G5" s="9"/>
      <c r="H5" s="9"/>
      <c r="I5" s="9"/>
      <c r="J5" s="9"/>
      <c r="K5" s="10"/>
      <c r="L5" s="8"/>
      <c r="M5" s="9"/>
      <c r="N5" s="11"/>
      <c r="O5" s="11"/>
      <c r="P5" s="11"/>
      <c r="Q5" s="11"/>
      <c r="R5" s="11"/>
      <c r="S5" s="12"/>
      <c r="T5" s="12"/>
    </row>
    <row r="6" spans="1:23" ht="114.75">
      <c r="A6" s="28">
        <v>1</v>
      </c>
      <c r="B6" s="43" t="s">
        <v>47</v>
      </c>
      <c r="C6" s="38" t="s">
        <v>40</v>
      </c>
      <c r="D6" s="38" t="s">
        <v>49</v>
      </c>
      <c r="E6" s="24" t="s">
        <v>51</v>
      </c>
      <c r="F6" s="51">
        <v>100</v>
      </c>
      <c r="G6" s="45"/>
      <c r="H6" s="45"/>
      <c r="I6" s="1"/>
      <c r="J6" s="1"/>
      <c r="K6" s="27"/>
      <c r="L6" s="2">
        <v>0.08</v>
      </c>
      <c r="M6" s="3">
        <f>K6*(1+L6)</f>
        <v>0</v>
      </c>
      <c r="N6" s="4">
        <f>F6*K6</f>
        <v>0</v>
      </c>
      <c r="O6" s="4">
        <f>N6*(1+L6)</f>
        <v>0</v>
      </c>
      <c r="P6" s="5">
        <f>INT(F6*0.5)</f>
        <v>50</v>
      </c>
      <c r="Q6" s="6">
        <f>P6*K6</f>
        <v>0</v>
      </c>
      <c r="R6" s="6">
        <f>Q6*(1+L6)</f>
        <v>0</v>
      </c>
      <c r="S6" s="7">
        <f>N6+Q6</f>
        <v>0</v>
      </c>
      <c r="T6" s="7">
        <f>O6+R6</f>
        <v>0</v>
      </c>
      <c r="W6" s="42"/>
    </row>
    <row r="7" spans="1:23" ht="140.25">
      <c r="A7" s="28">
        <v>2</v>
      </c>
      <c r="B7" s="43" t="s">
        <v>48</v>
      </c>
      <c r="C7" s="38" t="s">
        <v>40</v>
      </c>
      <c r="D7" s="38" t="s">
        <v>50</v>
      </c>
      <c r="E7" s="24" t="s">
        <v>51</v>
      </c>
      <c r="F7" s="47">
        <v>7500</v>
      </c>
      <c r="G7" s="45"/>
      <c r="H7" s="45"/>
      <c r="I7" s="1"/>
      <c r="J7" s="1"/>
      <c r="K7" s="27"/>
      <c r="L7" s="2">
        <v>0.08</v>
      </c>
      <c r="M7" s="3">
        <f t="shared" ref="M7:M10" si="0">K7*(1+L7)</f>
        <v>0</v>
      </c>
      <c r="N7" s="4">
        <f>F7*K7</f>
        <v>0</v>
      </c>
      <c r="O7" s="4">
        <f t="shared" ref="O7:O10" si="1">N7*(1+L7)</f>
        <v>0</v>
      </c>
      <c r="P7" s="5">
        <f>INT(F7*0.5)</f>
        <v>3750</v>
      </c>
      <c r="Q7" s="6">
        <f t="shared" ref="Q7:Q10" si="2">P7*K7</f>
        <v>0</v>
      </c>
      <c r="R7" s="6">
        <f t="shared" ref="R7:R10" si="3">Q7*(1+L7)</f>
        <v>0</v>
      </c>
      <c r="S7" s="7">
        <f t="shared" ref="S7:S10" si="4">N7+Q7</f>
        <v>0</v>
      </c>
      <c r="T7" s="7">
        <f t="shared" ref="T7:T10" si="5">O7+R7</f>
        <v>0</v>
      </c>
      <c r="W7" s="42"/>
    </row>
    <row r="8" spans="1:23" ht="146.25" customHeight="1">
      <c r="A8" s="28">
        <v>3</v>
      </c>
      <c r="B8" s="43" t="s">
        <v>57</v>
      </c>
      <c r="C8" s="38" t="s">
        <v>40</v>
      </c>
      <c r="D8" s="38" t="s">
        <v>50</v>
      </c>
      <c r="E8" s="24" t="s">
        <v>51</v>
      </c>
      <c r="F8" s="47">
        <v>3100</v>
      </c>
      <c r="G8" s="45"/>
      <c r="H8" s="45"/>
      <c r="I8" s="1"/>
      <c r="J8" s="1"/>
      <c r="K8" s="27"/>
      <c r="L8" s="2">
        <v>0.08</v>
      </c>
      <c r="M8" s="3">
        <f t="shared" si="0"/>
        <v>0</v>
      </c>
      <c r="N8" s="4">
        <f>F8*K8</f>
        <v>0</v>
      </c>
      <c r="O8" s="4">
        <f t="shared" si="1"/>
        <v>0</v>
      </c>
      <c r="P8" s="5">
        <f>INT(F8*0.5)</f>
        <v>1550</v>
      </c>
      <c r="Q8" s="6">
        <f t="shared" si="2"/>
        <v>0</v>
      </c>
      <c r="R8" s="6">
        <f t="shared" si="3"/>
        <v>0</v>
      </c>
      <c r="S8" s="7">
        <f t="shared" si="4"/>
        <v>0</v>
      </c>
      <c r="T8" s="7">
        <f t="shared" si="5"/>
        <v>0</v>
      </c>
      <c r="W8" s="42"/>
    </row>
    <row r="9" spans="1:23" ht="76.5">
      <c r="A9" s="28">
        <v>4</v>
      </c>
      <c r="B9" s="43" t="s">
        <v>38</v>
      </c>
      <c r="C9" s="38" t="s">
        <v>40</v>
      </c>
      <c r="D9" s="38" t="s">
        <v>49</v>
      </c>
      <c r="E9" s="24" t="s">
        <v>53</v>
      </c>
      <c r="F9" s="47">
        <v>800</v>
      </c>
      <c r="G9" s="45"/>
      <c r="H9" s="45"/>
      <c r="I9" s="1"/>
      <c r="J9" s="1"/>
      <c r="K9" s="27"/>
      <c r="L9" s="2">
        <v>0.08</v>
      </c>
      <c r="M9" s="3">
        <f t="shared" si="0"/>
        <v>0</v>
      </c>
      <c r="N9" s="4">
        <f>F9*K9</f>
        <v>0</v>
      </c>
      <c r="O9" s="4">
        <f t="shared" si="1"/>
        <v>0</v>
      </c>
      <c r="P9" s="5">
        <f>INT(F9*0.5)</f>
        <v>400</v>
      </c>
      <c r="Q9" s="6">
        <f t="shared" si="2"/>
        <v>0</v>
      </c>
      <c r="R9" s="6">
        <f t="shared" si="3"/>
        <v>0</v>
      </c>
      <c r="S9" s="7">
        <f t="shared" si="4"/>
        <v>0</v>
      </c>
      <c r="T9" s="7">
        <f t="shared" si="5"/>
        <v>0</v>
      </c>
      <c r="W9" s="42"/>
    </row>
    <row r="10" spans="1:23" ht="114.75">
      <c r="A10" s="28">
        <v>5</v>
      </c>
      <c r="B10" s="43" t="s">
        <v>39</v>
      </c>
      <c r="C10" s="38" t="s">
        <v>40</v>
      </c>
      <c r="D10" s="38" t="s">
        <v>49</v>
      </c>
      <c r="E10" s="24" t="s">
        <v>53</v>
      </c>
      <c r="F10" s="47">
        <v>240</v>
      </c>
      <c r="G10" s="45"/>
      <c r="H10" s="45"/>
      <c r="I10" s="1"/>
      <c r="J10" s="1"/>
      <c r="K10" s="27"/>
      <c r="L10" s="2">
        <v>0.08</v>
      </c>
      <c r="M10" s="3">
        <f t="shared" si="0"/>
        <v>0</v>
      </c>
      <c r="N10" s="4">
        <f>F10*K10</f>
        <v>0</v>
      </c>
      <c r="O10" s="4">
        <f t="shared" si="1"/>
        <v>0</v>
      </c>
      <c r="P10" s="5">
        <f>INT(F10*0.5)</f>
        <v>120</v>
      </c>
      <c r="Q10" s="6">
        <f t="shared" si="2"/>
        <v>0</v>
      </c>
      <c r="R10" s="6">
        <f t="shared" si="3"/>
        <v>0</v>
      </c>
      <c r="S10" s="7">
        <f t="shared" si="4"/>
        <v>0</v>
      </c>
      <c r="T10" s="7">
        <f t="shared" si="5"/>
        <v>0</v>
      </c>
      <c r="W10" s="42"/>
    </row>
    <row r="11" spans="1:23">
      <c r="B11" s="22" t="str">
        <f>"Zadanie "&amp;COUNTIF(C$5:$C11,"=Razem")</f>
        <v>Zadanie 1</v>
      </c>
      <c r="C11" s="25" t="s">
        <v>6</v>
      </c>
      <c r="D11" s="13"/>
      <c r="E11" s="15"/>
      <c r="F11" s="50"/>
      <c r="G11" s="15"/>
      <c r="H11" s="15"/>
      <c r="I11" s="15"/>
      <c r="J11" s="15"/>
      <c r="K11" s="16"/>
      <c r="L11" s="14"/>
      <c r="M11" s="15"/>
      <c r="N11" s="18">
        <f>SUM(N6:N10)</f>
        <v>0</v>
      </c>
      <c r="O11" s="18">
        <f>SUM(O6:O10)</f>
        <v>0</v>
      </c>
      <c r="P11" s="18"/>
      <c r="Q11" s="18">
        <f>SUM(Q6:Q10)</f>
        <v>0</v>
      </c>
      <c r="R11" s="18">
        <f>SUM(R6:R10)</f>
        <v>0</v>
      </c>
      <c r="S11" s="18">
        <f>SUM(S6:S10)</f>
        <v>0</v>
      </c>
      <c r="T11" s="18">
        <f>SUM(T6:T10)</f>
        <v>0</v>
      </c>
      <c r="U11" s="41"/>
    </row>
    <row r="12" spans="1:23">
      <c r="B12" s="44" t="s">
        <v>66</v>
      </c>
      <c r="C12" s="25"/>
      <c r="D12" s="13"/>
      <c r="E12" s="15"/>
      <c r="F12" s="50"/>
      <c r="G12" s="15"/>
      <c r="H12" s="15"/>
      <c r="I12" s="15"/>
      <c r="J12" s="15"/>
      <c r="K12" s="16"/>
      <c r="L12" s="14"/>
      <c r="M12" s="15"/>
      <c r="N12" s="18"/>
      <c r="O12" s="18"/>
      <c r="P12" s="18"/>
      <c r="Q12" s="18"/>
      <c r="R12" s="18"/>
      <c r="S12" s="18"/>
      <c r="T12" s="18"/>
      <c r="U12" s="41"/>
    </row>
    <row r="13" spans="1:23">
      <c r="B13" s="44" t="s">
        <v>55</v>
      </c>
      <c r="C13" s="25"/>
      <c r="D13" s="13"/>
      <c r="E13" s="15"/>
      <c r="F13" s="50"/>
      <c r="G13" s="15"/>
      <c r="H13" s="15"/>
      <c r="I13" s="15"/>
      <c r="J13" s="15"/>
      <c r="K13" s="16"/>
      <c r="L13" s="14"/>
      <c r="M13" s="15"/>
      <c r="N13" s="18"/>
      <c r="O13" s="18"/>
      <c r="P13" s="18"/>
      <c r="Q13" s="18"/>
      <c r="R13" s="18"/>
      <c r="S13" s="18"/>
      <c r="T13" s="18"/>
      <c r="U13" s="41"/>
    </row>
    <row r="14" spans="1:23">
      <c r="B14" s="44" t="s">
        <v>56</v>
      </c>
      <c r="C14" s="25"/>
      <c r="D14" s="13"/>
      <c r="E14" s="15"/>
      <c r="F14" s="50"/>
      <c r="G14" s="15"/>
      <c r="H14" s="15"/>
      <c r="I14" s="15"/>
      <c r="J14" s="15"/>
      <c r="K14" s="16"/>
      <c r="L14" s="14"/>
      <c r="M14" s="15"/>
      <c r="N14" s="18"/>
      <c r="O14" s="18"/>
      <c r="P14" s="18"/>
      <c r="Q14" s="18"/>
      <c r="R14" s="18"/>
      <c r="S14" s="18"/>
      <c r="T14" s="18"/>
      <c r="U14" s="41"/>
    </row>
    <row r="15" spans="1:23">
      <c r="A15" s="19" t="str">
        <f>B20</f>
        <v>Zadanie 2</v>
      </c>
      <c r="B15" s="20"/>
      <c r="C15" s="23" t="s">
        <v>42</v>
      </c>
      <c r="D15" s="8"/>
      <c r="E15" s="9"/>
      <c r="F15" s="49"/>
      <c r="G15" s="9"/>
      <c r="H15" s="9"/>
      <c r="I15" s="9"/>
      <c r="J15" s="9"/>
      <c r="K15" s="10"/>
      <c r="L15" s="8"/>
      <c r="M15" s="9"/>
      <c r="N15" s="11"/>
      <c r="O15" s="11"/>
      <c r="P15" s="11"/>
      <c r="Q15" s="11"/>
      <c r="R15" s="11"/>
      <c r="S15" s="12"/>
      <c r="T15" s="12"/>
    </row>
    <row r="16" spans="1:23" ht="191.25">
      <c r="A16" s="28">
        <v>1</v>
      </c>
      <c r="B16" s="43" t="s">
        <v>59</v>
      </c>
      <c r="C16" s="38" t="s">
        <v>40</v>
      </c>
      <c r="D16" s="38" t="s">
        <v>50</v>
      </c>
      <c r="E16" s="24" t="s">
        <v>58</v>
      </c>
      <c r="F16" s="47">
        <v>200</v>
      </c>
      <c r="G16" s="45"/>
      <c r="H16" s="45"/>
      <c r="I16" s="1"/>
      <c r="J16" s="1"/>
      <c r="K16" s="27"/>
      <c r="L16" s="2">
        <v>0.08</v>
      </c>
      <c r="M16" s="3">
        <f>K16*(1+L16)</f>
        <v>0</v>
      </c>
      <c r="N16" s="4">
        <f>F16*K16</f>
        <v>0</v>
      </c>
      <c r="O16" s="4">
        <f>N16*(1+L16)</f>
        <v>0</v>
      </c>
      <c r="P16" s="5">
        <f>INT(F16*0.5)</f>
        <v>100</v>
      </c>
      <c r="Q16" s="6">
        <f>P16*K16</f>
        <v>0</v>
      </c>
      <c r="R16" s="6">
        <f>Q16*(1+L16)</f>
        <v>0</v>
      </c>
      <c r="S16" s="7">
        <f>N16+Q16</f>
        <v>0</v>
      </c>
      <c r="T16" s="7">
        <f>O16+R16</f>
        <v>0</v>
      </c>
      <c r="W16" s="42"/>
    </row>
    <row r="17" spans="1:23" ht="127.5">
      <c r="A17" s="28">
        <v>2</v>
      </c>
      <c r="B17" s="43" t="s">
        <v>60</v>
      </c>
      <c r="C17" s="38" t="s">
        <v>40</v>
      </c>
      <c r="D17" s="38" t="s">
        <v>49</v>
      </c>
      <c r="E17" s="24" t="s">
        <v>51</v>
      </c>
      <c r="F17" s="47">
        <v>100</v>
      </c>
      <c r="G17" s="45"/>
      <c r="H17" s="45"/>
      <c r="I17" s="52"/>
      <c r="J17" s="1"/>
      <c r="K17" s="27"/>
      <c r="L17" s="2">
        <v>0.08</v>
      </c>
      <c r="M17" s="3">
        <f t="shared" ref="M17:M19" si="6">K17*(1+L17)</f>
        <v>0</v>
      </c>
      <c r="N17" s="4">
        <f>F17*K17</f>
        <v>0</v>
      </c>
      <c r="O17" s="4">
        <f t="shared" ref="O17:O19" si="7">N17*(1+L17)</f>
        <v>0</v>
      </c>
      <c r="P17" s="5">
        <f>INT(F17*0.5)</f>
        <v>50</v>
      </c>
      <c r="Q17" s="6">
        <f t="shared" ref="Q17:Q19" si="8">P17*K17</f>
        <v>0</v>
      </c>
      <c r="R17" s="6">
        <f t="shared" ref="R17:R19" si="9">Q17*(1+L17)</f>
        <v>0</v>
      </c>
      <c r="S17" s="7">
        <f t="shared" ref="S17:S19" si="10">N17+Q17</f>
        <v>0</v>
      </c>
      <c r="T17" s="7">
        <f t="shared" ref="T17:T19" si="11">O17+R17</f>
        <v>0</v>
      </c>
      <c r="W17" s="42"/>
    </row>
    <row r="18" spans="1:23" ht="76.5">
      <c r="A18" s="28">
        <v>3</v>
      </c>
      <c r="B18" s="43" t="s">
        <v>61</v>
      </c>
      <c r="C18" s="38" t="s">
        <v>40</v>
      </c>
      <c r="D18" s="38" t="s">
        <v>50</v>
      </c>
      <c r="E18" s="24" t="s">
        <v>51</v>
      </c>
      <c r="F18" s="47">
        <v>300</v>
      </c>
      <c r="G18" s="45"/>
      <c r="H18" s="45"/>
      <c r="I18" s="1"/>
      <c r="J18" s="1"/>
      <c r="K18" s="27"/>
      <c r="L18" s="2">
        <v>0.08</v>
      </c>
      <c r="M18" s="3">
        <f t="shared" si="6"/>
        <v>0</v>
      </c>
      <c r="N18" s="4">
        <f>F18*K18</f>
        <v>0</v>
      </c>
      <c r="O18" s="4">
        <f t="shared" si="7"/>
        <v>0</v>
      </c>
      <c r="P18" s="5">
        <f>INT(F18*0.5)</f>
        <v>150</v>
      </c>
      <c r="Q18" s="6">
        <f t="shared" si="8"/>
        <v>0</v>
      </c>
      <c r="R18" s="6">
        <f t="shared" si="9"/>
        <v>0</v>
      </c>
      <c r="S18" s="7">
        <f t="shared" si="10"/>
        <v>0</v>
      </c>
      <c r="T18" s="7">
        <f t="shared" si="11"/>
        <v>0</v>
      </c>
      <c r="W18" s="42"/>
    </row>
    <row r="19" spans="1:23" ht="89.25">
      <c r="A19" s="28">
        <v>4</v>
      </c>
      <c r="B19" s="43" t="s">
        <v>62</v>
      </c>
      <c r="C19" s="38" t="s">
        <v>40</v>
      </c>
      <c r="D19" s="38" t="s">
        <v>50</v>
      </c>
      <c r="E19" s="24" t="s">
        <v>51</v>
      </c>
      <c r="F19" s="47">
        <v>300</v>
      </c>
      <c r="G19" s="53"/>
      <c r="H19" s="45"/>
      <c r="I19" s="1"/>
      <c r="J19" s="1"/>
      <c r="K19" s="27"/>
      <c r="L19" s="2">
        <v>0.08</v>
      </c>
      <c r="M19" s="3">
        <f t="shared" si="6"/>
        <v>0</v>
      </c>
      <c r="N19" s="4">
        <f>F19*K19</f>
        <v>0</v>
      </c>
      <c r="O19" s="4">
        <f t="shared" si="7"/>
        <v>0</v>
      </c>
      <c r="P19" s="5">
        <f>INT(F19*0.5)</f>
        <v>150</v>
      </c>
      <c r="Q19" s="6">
        <f t="shared" si="8"/>
        <v>0</v>
      </c>
      <c r="R19" s="6">
        <f t="shared" si="9"/>
        <v>0</v>
      </c>
      <c r="S19" s="7">
        <f t="shared" si="10"/>
        <v>0</v>
      </c>
      <c r="T19" s="7">
        <f t="shared" si="11"/>
        <v>0</v>
      </c>
      <c r="W19" s="42"/>
    </row>
    <row r="20" spans="1:23">
      <c r="B20" s="44" t="str">
        <f>"Zadanie "&amp;COUNTIF(C$5:$C20,"=Razem")</f>
        <v>Zadanie 2</v>
      </c>
      <c r="C20" s="25" t="s">
        <v>6</v>
      </c>
      <c r="D20" s="13"/>
      <c r="E20" s="15"/>
      <c r="F20" s="50"/>
      <c r="G20" s="15"/>
      <c r="H20" s="15"/>
      <c r="I20" s="15"/>
      <c r="J20" s="15"/>
      <c r="K20" s="16"/>
      <c r="L20" s="14"/>
      <c r="M20" s="15"/>
      <c r="N20" s="18">
        <f>SUM(N16:N19)</f>
        <v>0</v>
      </c>
      <c r="O20" s="18">
        <f>SUM(O16:O19)</f>
        <v>0</v>
      </c>
      <c r="P20" s="18"/>
      <c r="Q20" s="18">
        <f>SUM(Q16:Q19)</f>
        <v>0</v>
      </c>
      <c r="R20" s="18">
        <f>SUM(R16:R19)</f>
        <v>0</v>
      </c>
      <c r="S20" s="18">
        <f>SUM(S16:S19)</f>
        <v>0</v>
      </c>
      <c r="T20" s="18">
        <f>SUM(T16:T19)</f>
        <v>0</v>
      </c>
      <c r="U20" s="41"/>
    </row>
    <row r="21" spans="1:23">
      <c r="B21" s="44" t="s">
        <v>64</v>
      </c>
    </row>
    <row r="23" spans="1:23">
      <c r="A23" s="19" t="str">
        <f>B28</f>
        <v>Zadanie 3</v>
      </c>
      <c r="B23" s="20"/>
      <c r="C23" s="23" t="s">
        <v>41</v>
      </c>
      <c r="D23" s="8"/>
      <c r="E23" s="9"/>
      <c r="F23" s="49"/>
      <c r="G23" s="9"/>
      <c r="H23" s="9"/>
      <c r="I23" s="9"/>
      <c r="J23" s="9"/>
      <c r="K23" s="10"/>
      <c r="L23" s="8"/>
      <c r="M23" s="9"/>
      <c r="N23" s="11"/>
      <c r="O23" s="11"/>
      <c r="P23" s="11"/>
      <c r="Q23" s="11"/>
      <c r="R23" s="11"/>
      <c r="S23" s="12"/>
      <c r="T23" s="12"/>
    </row>
    <row r="24" spans="1:23" ht="89.25">
      <c r="A24" s="28">
        <v>1</v>
      </c>
      <c r="B24" s="43" t="s">
        <v>43</v>
      </c>
      <c r="C24" s="38" t="s">
        <v>40</v>
      </c>
      <c r="D24" s="38" t="s">
        <v>49</v>
      </c>
      <c r="E24" s="24" t="s">
        <v>51</v>
      </c>
      <c r="F24" s="47">
        <v>150</v>
      </c>
      <c r="G24" s="53"/>
      <c r="H24" s="45"/>
      <c r="I24" s="1"/>
      <c r="J24" s="1"/>
      <c r="K24" s="27"/>
      <c r="L24" s="2">
        <v>0.08</v>
      </c>
      <c r="M24" s="3">
        <f>K24*(1+L24)</f>
        <v>0</v>
      </c>
      <c r="N24" s="4">
        <f>F24*K24</f>
        <v>0</v>
      </c>
      <c r="O24" s="4">
        <f>N24*(1+L24)</f>
        <v>0</v>
      </c>
      <c r="P24" s="5">
        <f>INT(F24*0.5)</f>
        <v>75</v>
      </c>
      <c r="Q24" s="6">
        <f>P24*K24</f>
        <v>0</v>
      </c>
      <c r="R24" s="6">
        <f>Q24*(1+L24)</f>
        <v>0</v>
      </c>
      <c r="S24" s="7">
        <f>N24+Q24</f>
        <v>0</v>
      </c>
      <c r="T24" s="7">
        <f>O24+R24</f>
        <v>0</v>
      </c>
      <c r="W24" s="42"/>
    </row>
    <row r="25" spans="1:23" ht="102">
      <c r="A25" s="28">
        <v>2</v>
      </c>
      <c r="B25" s="43" t="s">
        <v>44</v>
      </c>
      <c r="C25" s="38" t="s">
        <v>40</v>
      </c>
      <c r="D25" s="38" t="s">
        <v>50</v>
      </c>
      <c r="E25" s="24" t="s">
        <v>51</v>
      </c>
      <c r="F25" s="47">
        <v>300</v>
      </c>
      <c r="G25" s="53"/>
      <c r="H25" s="45"/>
      <c r="I25" s="1"/>
      <c r="J25" s="1"/>
      <c r="K25" s="27"/>
      <c r="L25" s="2">
        <v>0.08</v>
      </c>
      <c r="M25" s="3">
        <f t="shared" ref="M25:M27" si="12">K25*(1+L25)</f>
        <v>0</v>
      </c>
      <c r="N25" s="4">
        <f>F25*K25</f>
        <v>0</v>
      </c>
      <c r="O25" s="4">
        <f t="shared" ref="O25:O27" si="13">N25*(1+L25)</f>
        <v>0</v>
      </c>
      <c r="P25" s="5">
        <f>INT(F25*0.5)</f>
        <v>150</v>
      </c>
      <c r="Q25" s="6">
        <f t="shared" ref="Q25:Q27" si="14">P25*K25</f>
        <v>0</v>
      </c>
      <c r="R25" s="6">
        <f t="shared" ref="R25:R27" si="15">Q25*(1+L25)</f>
        <v>0</v>
      </c>
      <c r="S25" s="7">
        <f t="shared" ref="S25:S27" si="16">N25+Q25</f>
        <v>0</v>
      </c>
      <c r="T25" s="7">
        <f t="shared" ref="T25:T27" si="17">O25+R25</f>
        <v>0</v>
      </c>
      <c r="W25" s="42"/>
    </row>
    <row r="26" spans="1:23" ht="102">
      <c r="A26" s="28">
        <v>3</v>
      </c>
      <c r="B26" s="43" t="s">
        <v>45</v>
      </c>
      <c r="C26" s="38" t="s">
        <v>40</v>
      </c>
      <c r="D26" s="38" t="s">
        <v>49</v>
      </c>
      <c r="E26" s="24" t="s">
        <v>51</v>
      </c>
      <c r="F26" s="47">
        <v>100</v>
      </c>
      <c r="G26" s="53"/>
      <c r="H26" s="45"/>
      <c r="I26" s="1"/>
      <c r="J26" s="1"/>
      <c r="K26" s="27"/>
      <c r="L26" s="2">
        <v>0.08</v>
      </c>
      <c r="M26" s="3">
        <f t="shared" si="12"/>
        <v>0</v>
      </c>
      <c r="N26" s="4">
        <f>F26*K26</f>
        <v>0</v>
      </c>
      <c r="O26" s="4">
        <f t="shared" si="13"/>
        <v>0</v>
      </c>
      <c r="P26" s="5">
        <f>INT(F26*0.5)</f>
        <v>50</v>
      </c>
      <c r="Q26" s="6">
        <f t="shared" si="14"/>
        <v>0</v>
      </c>
      <c r="R26" s="6">
        <f t="shared" si="15"/>
        <v>0</v>
      </c>
      <c r="S26" s="7">
        <f t="shared" si="16"/>
        <v>0</v>
      </c>
      <c r="T26" s="7">
        <f t="shared" si="17"/>
        <v>0</v>
      </c>
      <c r="W26" s="42"/>
    </row>
    <row r="27" spans="1:23" ht="102">
      <c r="A27" s="28">
        <v>4</v>
      </c>
      <c r="B27" s="43" t="s">
        <v>46</v>
      </c>
      <c r="C27" s="38" t="s">
        <v>40</v>
      </c>
      <c r="D27" s="38" t="s">
        <v>49</v>
      </c>
      <c r="E27" s="24" t="s">
        <v>51</v>
      </c>
      <c r="F27" s="47">
        <v>100</v>
      </c>
      <c r="G27" s="53"/>
      <c r="H27" s="45"/>
      <c r="I27" s="1"/>
      <c r="J27" s="1"/>
      <c r="K27" s="27"/>
      <c r="L27" s="2">
        <v>0.08</v>
      </c>
      <c r="M27" s="3">
        <f t="shared" si="12"/>
        <v>0</v>
      </c>
      <c r="N27" s="4">
        <f>F27*K27</f>
        <v>0</v>
      </c>
      <c r="O27" s="4">
        <f t="shared" si="13"/>
        <v>0</v>
      </c>
      <c r="P27" s="5">
        <f>INT(F27*0.5)</f>
        <v>50</v>
      </c>
      <c r="Q27" s="6">
        <f t="shared" si="14"/>
        <v>0</v>
      </c>
      <c r="R27" s="6">
        <f t="shared" si="15"/>
        <v>0</v>
      </c>
      <c r="S27" s="7">
        <f t="shared" si="16"/>
        <v>0</v>
      </c>
      <c r="T27" s="7">
        <f t="shared" si="17"/>
        <v>0</v>
      </c>
      <c r="W27" s="42"/>
    </row>
    <row r="28" spans="1:23">
      <c r="B28" s="22" t="str">
        <f>"Zadanie "&amp;COUNTIF(C$5:$C28,"=Razem")</f>
        <v>Zadanie 3</v>
      </c>
      <c r="C28" s="25" t="s">
        <v>6</v>
      </c>
      <c r="D28" s="13"/>
      <c r="E28" s="15"/>
      <c r="F28" s="50"/>
      <c r="G28" s="15"/>
      <c r="H28" s="15"/>
      <c r="I28" s="15"/>
      <c r="J28" s="15"/>
      <c r="K28" s="16"/>
      <c r="L28" s="14"/>
      <c r="M28" s="15"/>
      <c r="N28" s="18">
        <f>SUM(N24:N27)</f>
        <v>0</v>
      </c>
      <c r="O28" s="18">
        <f>SUM(O24:O27)</f>
        <v>0</v>
      </c>
      <c r="P28" s="18"/>
      <c r="Q28" s="18">
        <f>SUM(Q24:Q27)</f>
        <v>0</v>
      </c>
      <c r="R28" s="18">
        <f>SUM(R24:R27)</f>
        <v>0</v>
      </c>
      <c r="S28" s="18">
        <f>SUM(S24:S27)</f>
        <v>0</v>
      </c>
      <c r="T28" s="18">
        <f>SUM(T24:T27)</f>
        <v>0</v>
      </c>
      <c r="U28" s="41"/>
    </row>
    <row r="29" spans="1:23">
      <c r="B29" s="44" t="s">
        <v>65</v>
      </c>
    </row>
  </sheetData>
  <mergeCells count="2">
    <mergeCell ref="H1:J1"/>
    <mergeCell ref="R1:T1"/>
  </mergeCells>
  <phoneticPr fontId="27" type="noConversion"/>
  <pageMargins left="0.23622047244094491" right="0.23622047244094491" top="0.74803149606299213" bottom="0.74803149606299213" header="0.31496062992125984" footer="0.31496062992125984"/>
  <pageSetup paperSize="9" scale="50" fitToHeight="0" orientation="landscape" blackAndWhite="1" r:id="rId1"/>
  <headerFooter>
    <oddFooter>Strona &amp;P z &amp;N</oddFooter>
  </headerFooter>
  <rowBreaks count="2" manualBreakCount="2">
    <brk id="14" max="16383" man="1"/>
    <brk id="2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Zadania</vt:lpstr>
      <vt:lpstr>Zadania!Obszar_wydruku</vt:lpstr>
      <vt:lpstr>Zadania!Tytuły_wydruku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Mateusz</dc:creator>
  <cp:lastModifiedBy>10 wsk</cp:lastModifiedBy>
  <cp:lastPrinted>2026-07-05T08:53:44Z</cp:lastPrinted>
  <dcterms:created xsi:type="dcterms:W3CDTF">2023-02-17T08:07:13Z</dcterms:created>
  <dcterms:modified xsi:type="dcterms:W3CDTF">2026-07-05T08:54:17Z</dcterms:modified>
</cp:coreProperties>
</file>