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480" yWindow="120" windowWidth="27900" windowHeight="12540"/>
  </bookViews>
  <sheets>
    <sheet name="PODSTAWOWE dla DZP" sheetId="2" r:id="rId1"/>
  </sheets>
  <definedNames>
    <definedName name="Print_Titles" localSheetId="0">'PODSTAWOWE dla DZP'!$3:$5</definedName>
  </definedNames>
  <calcPr calcId="124519"/>
</workbook>
</file>

<file path=xl/calcChain.xml><?xml version="1.0" encoding="utf-8"?>
<calcChain xmlns="http://schemas.openxmlformats.org/spreadsheetml/2006/main">
  <c r="M98" i="2"/>
  <c r="N98" s="1"/>
  <c r="L98"/>
  <c r="N96"/>
  <c r="M96"/>
  <c r="L96"/>
  <c r="M93"/>
  <c r="N93" s="1"/>
  <c r="L93"/>
  <c r="N92"/>
  <c r="M92"/>
  <c r="L92"/>
  <c r="N91"/>
  <c r="M91"/>
  <c r="L91"/>
  <c r="M90"/>
  <c r="N90" s="1"/>
  <c r="L90"/>
  <c r="M89"/>
  <c r="N89" s="1"/>
  <c r="L89"/>
  <c r="N88"/>
  <c r="M88"/>
  <c r="L88"/>
  <c r="M85"/>
  <c r="N85" s="1"/>
  <c r="L85"/>
  <c r="N84"/>
  <c r="M84"/>
  <c r="L84"/>
  <c r="N83"/>
  <c r="M83"/>
  <c r="L83"/>
  <c r="M82"/>
  <c r="N82" s="1"/>
  <c r="L82"/>
  <c r="M81"/>
  <c r="N81" s="1"/>
  <c r="L81"/>
  <c r="N80"/>
  <c r="M80"/>
  <c r="L80"/>
  <c r="N77"/>
  <c r="M77"/>
  <c r="L77"/>
  <c r="N74"/>
  <c r="M74"/>
  <c r="L74"/>
  <c r="N73"/>
  <c r="M73"/>
  <c r="L73"/>
  <c r="M72"/>
  <c r="N72" s="1"/>
  <c r="N75" s="1"/>
  <c r="L72"/>
  <c r="N69"/>
  <c r="M69"/>
  <c r="L69"/>
  <c r="M68"/>
  <c r="M70" s="1"/>
  <c r="L68"/>
  <c r="N65"/>
  <c r="M65"/>
  <c r="L65"/>
  <c r="M64"/>
  <c r="N64" s="1"/>
  <c r="L64"/>
  <c r="M63"/>
  <c r="N63" s="1"/>
  <c r="L63"/>
  <c r="N62"/>
  <c r="M62"/>
  <c r="L62"/>
  <c r="N61"/>
  <c r="M61"/>
  <c r="L61"/>
  <c r="M60"/>
  <c r="N60" s="1"/>
  <c r="L60"/>
  <c r="M59"/>
  <c r="N59" s="1"/>
  <c r="L59"/>
  <c r="N58"/>
  <c r="M58"/>
  <c r="L58"/>
  <c r="N57"/>
  <c r="M57"/>
  <c r="L57"/>
  <c r="M56"/>
  <c r="N56" s="1"/>
  <c r="L56"/>
  <c r="M55"/>
  <c r="N55" s="1"/>
  <c r="L55"/>
  <c r="M54"/>
  <c r="N54" s="1"/>
  <c r="L54"/>
  <c r="N53"/>
  <c r="M53"/>
  <c r="L53"/>
  <c r="M52"/>
  <c r="N52" s="1"/>
  <c r="L52"/>
  <c r="M51"/>
  <c r="N51" s="1"/>
  <c r="L51"/>
  <c r="N50"/>
  <c r="M50"/>
  <c r="L50"/>
  <c r="N49"/>
  <c r="M49"/>
  <c r="L49"/>
  <c r="M48"/>
  <c r="N48" s="1"/>
  <c r="L48"/>
  <c r="M47"/>
  <c r="L47"/>
  <c r="M46"/>
  <c r="N46" s="1"/>
  <c r="L46"/>
  <c r="N45"/>
  <c r="M45"/>
  <c r="L45"/>
  <c r="M41"/>
  <c r="N41" s="1"/>
  <c r="L41"/>
  <c r="N40"/>
  <c r="M40"/>
  <c r="L40"/>
  <c r="M39"/>
  <c r="N39" s="1"/>
  <c r="L39"/>
  <c r="M37"/>
  <c r="N37" s="1"/>
  <c r="L37"/>
  <c r="M34"/>
  <c r="N34" s="1"/>
  <c r="L34"/>
  <c r="M33"/>
  <c r="N33" s="1"/>
  <c r="L33"/>
  <c r="N32"/>
  <c r="M32"/>
  <c r="L32"/>
  <c r="N31"/>
  <c r="M31"/>
  <c r="L31"/>
  <c r="M30"/>
  <c r="N30" s="1"/>
  <c r="L30"/>
  <c r="M29"/>
  <c r="N29" s="1"/>
  <c r="L29"/>
  <c r="N28"/>
  <c r="M28"/>
  <c r="L28"/>
  <c r="N27"/>
  <c r="M27"/>
  <c r="L27"/>
  <c r="M26"/>
  <c r="N26" s="1"/>
  <c r="L26"/>
  <c r="M25"/>
  <c r="L25"/>
  <c r="M22"/>
  <c r="N22" s="1"/>
  <c r="L22"/>
  <c r="M21"/>
  <c r="N21" s="1"/>
  <c r="L21"/>
  <c r="N20"/>
  <c r="M20"/>
  <c r="L20"/>
  <c r="N19"/>
  <c r="M19"/>
  <c r="L19"/>
  <c r="M18"/>
  <c r="N18" s="1"/>
  <c r="L18"/>
  <c r="M15"/>
  <c r="N15" s="1"/>
  <c r="L15"/>
  <c r="M14"/>
  <c r="N14" s="1"/>
  <c r="L14"/>
  <c r="M13"/>
  <c r="L13"/>
  <c r="N12"/>
  <c r="M12"/>
  <c r="L12"/>
  <c r="M9"/>
  <c r="N9" s="1"/>
  <c r="L9"/>
  <c r="M8"/>
  <c r="N8" s="1"/>
  <c r="L8"/>
  <c r="N7"/>
  <c r="N10" s="1"/>
  <c r="M7"/>
  <c r="M10" s="1"/>
  <c r="L7"/>
  <c r="N42" l="1"/>
  <c r="N94"/>
  <c r="N23"/>
  <c r="M35"/>
  <c r="M16"/>
  <c r="M66"/>
  <c r="N86"/>
  <c r="M75"/>
  <c r="M86"/>
  <c r="M94"/>
  <c r="M42"/>
  <c r="N13"/>
  <c r="N16" s="1"/>
  <c r="M23"/>
  <c r="N25"/>
  <c r="N35" s="1"/>
  <c r="N47"/>
  <c r="N66" s="1"/>
  <c r="N68"/>
  <c r="N70" s="1"/>
</calcChain>
</file>

<file path=xl/sharedStrings.xml><?xml version="1.0" encoding="utf-8"?>
<sst xmlns="http://schemas.openxmlformats.org/spreadsheetml/2006/main" count="385" uniqueCount="158">
  <si>
    <t>L.p.</t>
  </si>
  <si>
    <t>Nazwa materiału, środka</t>
  </si>
  <si>
    <t>Postać</t>
  </si>
  <si>
    <t>Dawka</t>
  </si>
  <si>
    <r>
      <rPr>
        <b/>
        <sz val="8"/>
        <rFont val="Arial Narrow"/>
        <family val="2"/>
        <charset val="238"/>
      </rPr>
      <t>Ilość w
op.</t>
    </r>
  </si>
  <si>
    <t>J.m. w op.</t>
  </si>
  <si>
    <t>J.m.</t>
  </si>
  <si>
    <t>Ilość oferowana</t>
  </si>
  <si>
    <t>Cena netto opakowania handlowego</t>
  </si>
  <si>
    <t>% VAT</t>
  </si>
  <si>
    <t>Cena brutto opakowania handlowego</t>
  </si>
  <si>
    <t>Wartość netto</t>
  </si>
  <si>
    <t>Wartość brutto</t>
  </si>
  <si>
    <t>Nazwa handlowa</t>
  </si>
  <si>
    <t>Numer katalogowy</t>
  </si>
  <si>
    <t>Producent</t>
  </si>
  <si>
    <t>Ilość sztuk w opakowaniu handlowym</t>
  </si>
  <si>
    <t>Cena urzędowa hurtowa brutto (jeśli dotyczy)</t>
  </si>
  <si>
    <t>EAN</t>
  </si>
  <si>
    <t>Uwagi</t>
  </si>
  <si>
    <t>Wypełnia Wykonawca</t>
  </si>
  <si>
    <t>Opatr.</t>
  </si>
  <si>
    <t>szt.</t>
  </si>
  <si>
    <t>op.</t>
  </si>
  <si>
    <t>Razem</t>
  </si>
  <si>
    <t>szt</t>
  </si>
  <si>
    <t>10cm x 10cm</t>
  </si>
  <si>
    <t>Gąbka</t>
  </si>
  <si>
    <t>Ilość na 36 miesięcy</t>
  </si>
  <si>
    <t xml:space="preserve">ZADANIE NR 23 - Gąbki hemostatyczne </t>
  </si>
  <si>
    <t>Gąbka hemostatyczna z żelatyny wieprzowej do zębodołu, jałowa, wchłanialna, typu Spongostan Dental, Gelita Dental, Surgispon Dental, Medispon Dental, Clinisponge Dental</t>
  </si>
  <si>
    <t xml:space="preserve">Gąbka żelatynowa     </t>
  </si>
  <si>
    <t>10mm x 10mm x 10mm</t>
  </si>
  <si>
    <t>Gąbka hemostatyczna z żelatyny wieprzowej, jałowa, wchłanialna, typu Spongostan Special, Clinisponge Special, Medispon Special, Surgispon Special</t>
  </si>
  <si>
    <t>70-80mm x 50mm x 1mm</t>
  </si>
  <si>
    <t>Gąbka hemostatyczna z żelatyny wieprzowej, jałowa, wchłanialna, typu Spongostan Standard, Clinisponge Standard, Medispon Standard, Surgispon Standard</t>
  </si>
  <si>
    <t xml:space="preserve">Gąbka żelatynowa    </t>
  </si>
  <si>
    <t>70-80mm x 50mm x 10mm</t>
  </si>
  <si>
    <t xml:space="preserve">ZADANIE NR 24 - Tampony donosowe </t>
  </si>
  <si>
    <t>Tampon donosowy z rozprężalnej gąbki poliwinylowej o właściwościach hemostatycznych, ze sznurkiem z nici jedwabnej, pakowany pojedynczo, z możliwością aplikacji i usuwania bez przyklejania się tamponu do rany</t>
  </si>
  <si>
    <t>8cm x 2cm x 1,5cm</t>
  </si>
  <si>
    <t>5,5cm x 2cm x 1,5cm</t>
  </si>
  <si>
    <t>Tampon donosowy z rozprężalnej gąbki poliwinylowej o właściwościach hemostatycznych, z zewnętrzną warstwą gazy hemostatycznej z karboksymetylocelulozy, ze sznurkiem z nici jedwabnej, pakowany pojedynczo, z możliwością aplikacji i usuwania bez przyklejania się tamponu do rany</t>
  </si>
  <si>
    <t xml:space="preserve">Gąbka z gazą hemostatyczną </t>
  </si>
  <si>
    <t xml:space="preserve">ZADANIE NR 25 - Tampony gazowe donosowe </t>
  </si>
  <si>
    <r>
      <rPr>
        <sz val="8"/>
        <rFont val="Arial Narrow"/>
        <family val="2"/>
        <charset val="238"/>
      </rPr>
      <t>Tampony gazowe, spiczaste, sterylne, z nicią, z nitką radiacyjną, długości 8cm,
pakowane po 10szt.</t>
    </r>
  </si>
  <si>
    <t>8cm</t>
  </si>
  <si>
    <r>
      <rPr>
        <sz val="8"/>
        <rFont val="Arial Narrow"/>
        <family val="2"/>
        <charset val="238"/>
      </rPr>
      <t>Tampony gazowe, spiczaste, sterylne, z nicią, z nitką radiacyjną, długości 13cm,
pakowane po 10szt.</t>
    </r>
  </si>
  <si>
    <t>13cm</t>
  </si>
  <si>
    <r>
      <rPr>
        <sz val="8"/>
        <rFont val="Arial Narrow"/>
        <family val="2"/>
        <charset val="238"/>
      </rPr>
      <t>Tampony gazowe, spiczaste, sterylne, bez nici, z nitką radiacyjną, długości 8cm,
pakowane po 10szt.</t>
    </r>
  </si>
  <si>
    <r>
      <rPr>
        <sz val="8"/>
        <rFont val="Arial Narrow"/>
        <family val="2"/>
        <charset val="238"/>
      </rPr>
      <t>Tampony gazowe, spiczaste, sterylne, bez nici, z nitką radiacyjną, długości
13cm, pakowane po 10szt.</t>
    </r>
  </si>
  <si>
    <t>Stabilizator zewnętrzny, nosowy, termoplastyczny, biały, kształt trapezu, strona wewnętrzna samoprzylepna, rozmiar 66x42x45mm, grubość 2,4mm, w zestawie 3 samoprzylepne gąbki, opakowanie zbiorcze a.10 szt.</t>
  </si>
  <si>
    <t>Stabilizator nosowy</t>
  </si>
  <si>
    <t>66mm x 42mm x 45mm, grubość 2,4mm</t>
  </si>
  <si>
    <t xml:space="preserve">ZADANIE NR 26 - Przylepce </t>
  </si>
  <si>
    <t>Przylepiec z włókniny w rolce, pakowany w kartonik</t>
  </si>
  <si>
    <t>Plaster</t>
  </si>
  <si>
    <t>10cm x 10m</t>
  </si>
  <si>
    <t>20cm x 10m</t>
  </si>
  <si>
    <t>15cm x 10m</t>
  </si>
  <si>
    <t>Przylepiec na porowatej, przezroczystej folii, na szpulce/rolce</t>
  </si>
  <si>
    <t>2,5cm x nie mniej niż 9,1m</t>
  </si>
  <si>
    <t>1,25cm x nie mniej niż 9,1m</t>
  </si>
  <si>
    <t>Przylepiec na sztucznym jedwabiu o ząbkowanych brzegach, na szpulce/rolce</t>
  </si>
  <si>
    <t>5cm x nie mniej niż 9,1m</t>
  </si>
  <si>
    <t>Plaster włókninowy  z opatrunkiem</t>
  </si>
  <si>
    <t>1m x 8cm</t>
  </si>
  <si>
    <t>1m x 6cm</t>
  </si>
  <si>
    <t xml:space="preserve">ZADANIE NR 27 - Gaza bawełniana </t>
  </si>
  <si>
    <t>Gaza bawełniana min. 17 nitkowa, szer. min 90cm, w składkach, wyrób medyczny klasy I, reg. 4</t>
  </si>
  <si>
    <t>Gaza</t>
  </si>
  <si>
    <t>szer min. 0,9m</t>
  </si>
  <si>
    <t>mb</t>
  </si>
  <si>
    <t xml:space="preserve">ZADANIE NR 28 - Lignina, wata opatrunkowa </t>
  </si>
  <si>
    <t>Lignina miękka, niepyląca, chłonna, bielona, wyrób medyczny</t>
  </si>
  <si>
    <t>Arkusz</t>
  </si>
  <si>
    <t>60cm x 40cm</t>
  </si>
  <si>
    <t>kg</t>
  </si>
  <si>
    <t>Lignina miękka, niepyląca, chłonna</t>
  </si>
  <si>
    <t>Rolka</t>
  </si>
  <si>
    <t>150g</t>
  </si>
  <si>
    <t>Wata opatrunkowa bawełniana biała, wyrób medyczny</t>
  </si>
  <si>
    <t>Wata</t>
  </si>
  <si>
    <t>500g</t>
  </si>
  <si>
    <t xml:space="preserve">ZADANIE NR 29 - Kompresy </t>
  </si>
  <si>
    <t>Poz. 1-9 i 16-17 Wyroby medyczne należące do klasy II reguła 7.</t>
  </si>
  <si>
    <t>Kompresy gazowe jałowe (min. 17 nitek i 8 warstw) z podwijanymi brzegami w opakowaniu jednostkowym typu papier-folia zapewniającym sterylność wyrobu</t>
  </si>
  <si>
    <t>Komp.</t>
  </si>
  <si>
    <t>Kompresy gazowe jałowe (min. 17 nitek i 8 warstw) z podwijanymi brzegami w opakowaniu jednostkowym typu papier-folia zapewniającym sterylnośc wyrobu</t>
  </si>
  <si>
    <t>Kompresy gazowe jałowe (min. 17nitek i 12 warstw) z podwijanymi do wewnątrz brzegami w opakowaniu jednostkowym typu papier-folia zapewniającym sterylność wyrobu</t>
  </si>
  <si>
    <t>Kompresy gazowe jałowe (min. 17nitek i 12 warstw)z podwijanymi do wewnątrz brzegami w opakowaniu jednostkowym typu papier-folia zapewniającym sterylność wyrobu</t>
  </si>
  <si>
    <t>5cm x 5cm</t>
  </si>
  <si>
    <t>Kompresy gazowe jałowe (min. 17 nitek i 12 warstw) z podwijanymi brzegami w opakowaniu jednostkowym typu papier-folia zapewniającym sterylność wyrobu</t>
  </si>
  <si>
    <t>7,5cm x 7,5cm</t>
  </si>
  <si>
    <t xml:space="preserve">Kompresy gazowe jałowe (min. 17 nitek i 8 warstw) z podwijanymi brzegami w opakowaniu jednostkowym typu papier-folia zapewniającym sterylność wyrobu </t>
  </si>
  <si>
    <r>
      <t>Opatrunek oczny jałowy, zbudowany z</t>
    </r>
    <r>
      <rPr>
        <u/>
        <sz val="8"/>
        <rFont val="Arial Narrow"/>
        <family val="2"/>
        <charset val="238"/>
      </rPr>
      <t> jednej</t>
    </r>
    <r>
      <rPr>
        <sz val="8"/>
        <rFont val="Arial Narrow"/>
        <family val="2"/>
        <charset val="238"/>
      </rPr>
      <t xml:space="preserve"> warstwy waty bawełnianej (100%) o chłonności nie mniejszej niż 23g/g, zawiniętej w chłonną gazę bawełnianą, 17- nitkową,hydrofilową. o chłonności wody nie mniejszej niż 13,2g/g, czas tonięcia max.1,03s (wg PN-EN 14 079). Brzegi gazy dokładnie zawinięte do środka, brak wysnuwających się nitek oraz waty</t>
    </r>
  </si>
  <si>
    <t>5cm x 6cm</t>
  </si>
  <si>
    <r>
      <t xml:space="preserve">Opatrunek oczny jałowy, zbudowany z </t>
    </r>
    <r>
      <rPr>
        <u/>
        <sz val="8"/>
        <rFont val="Arial Narrow"/>
        <family val="2"/>
        <charset val="238"/>
      </rPr>
      <t>dwóch</t>
    </r>
    <r>
      <rPr>
        <sz val="8"/>
        <rFont val="Arial Narrow"/>
        <family val="2"/>
        <charset val="238"/>
      </rPr>
      <t xml:space="preserve"> warstw waty bawełnianej (100%) o chłonności wody nie mniejszej niż 23g/g, zawiniętych w chłonną gazę bawełnianą 17- nitkową, hydrofilową. o chłonności wody nie mniejszej niż 13,2g/g, czas tonięcia
max. 1,03s (wg PN-EN 14 079). Brzegi gazy dokładnie zawinięte do środka, brak wysnuwających się nitek oraz waty</t>
    </r>
  </si>
  <si>
    <t>Kompres na nos niejałowy, wykonany z czterech kompresów o wymiarach 7,5x7,5cm, czterowarstwowych, z włókniny wiskozowo-poliestrowej (wiskoza 67%, poliester 33%), o masie powierzchniowej 30g/m2, chłonności min. 800%, zewnętrzną warstwę stanowi bandaż dziany, którego końce przechodzą w długie troki (35 i 70cm). Bandaż, z którego zbudowany jest opatrunek: wykonany w 100% z włókna wiskozowego., masa powierzchniowa 27g/m2 (+/-2g/m2) (PN-P-04613), siła zrywająca min. 45N/5cm (PN-EN-29073-3)</t>
  </si>
  <si>
    <t>7,5cm x 4cm</t>
  </si>
  <si>
    <t>Tupfery 15*15 (kule) jałowe z nitką kontrastującą w RTG pakowane max. po 10 szt., wykonane z gazy 17-nitkowej., chłonność wody min. 13,2 g/g, czas tonięcia maks. 1,03 s (wg PN- EN 14 079)</t>
  </si>
  <si>
    <t>Kule 15cm x 15cm</t>
  </si>
  <si>
    <r>
      <t>Setony jałowe 2m*5cm 4warstwy, wykonane z gazy 17-nitkowej.</t>
    </r>
    <r>
      <rPr>
        <strike/>
        <sz val="8"/>
        <rFont val="Arial Narrow"/>
        <family val="2"/>
        <charset val="238"/>
      </rPr>
      <t xml:space="preserve">, </t>
    </r>
    <r>
      <rPr>
        <sz val="8"/>
        <rFont val="Arial Narrow"/>
        <family val="2"/>
        <charset val="238"/>
      </rPr>
      <t>chłonność wody nie mniejsza niż 13,2g/g, czas tonięcia nie więcej niż 1,03s (wg PN-EN 14 079)</t>
    </r>
  </si>
  <si>
    <t>2m x 5cm</t>
  </si>
  <si>
    <t>Setony jałowe 2m*1cm 4warstwy, wykonane z gazy 17-nitkowej. chłonność wody nie mniejsza niż 13,2g/g, czas tonięcia nie więcej niż 1,03s (PN-EN 14 079)</t>
  </si>
  <si>
    <t>2m x 1cm</t>
  </si>
  <si>
    <t>Kompresy gazowe jałowe z nitką radiacyjną (min. 17 nitek i 8 warstw) z podwijanymi do wewnątrz brzegami w opakowaniu jednostkowym typu papier-folia zapewniającym sterylność wyrobu</t>
  </si>
  <si>
    <t>Kompresy gazowe jałowe z nitką radiacyjną (min. 17nitek i 12 warstw) z podwijanymi do wewnątrz brzegami w opakowaniu jednostkowym typu papier-folia zapewniającym sterylność wyrobu</t>
  </si>
  <si>
    <t>Opaska elastyczna jałowa, tkana, zawierająca w składzie bawełnę</t>
  </si>
  <si>
    <t>Opaska</t>
  </si>
  <si>
    <t>4m x 15cm</t>
  </si>
  <si>
    <t>Opaska wyścielająca podgipsowa jałowa</t>
  </si>
  <si>
    <t>3m x 15cm</t>
  </si>
  <si>
    <t>Gaza 1/2m2 jałowa (min. 17 nitek)</t>
  </si>
  <si>
    <t>1/2m2</t>
  </si>
  <si>
    <t>Gaza 1m2 jałowa (min. 17 nitek)</t>
  </si>
  <si>
    <t>1m2</t>
  </si>
  <si>
    <t xml:space="preserve">ZADANIE NR 30 - Kompresy gazowe niejałowe </t>
  </si>
  <si>
    <t>Kompresy gazowe niejałowe (min. 17 nitek i 8 warstw) z podwijanymi brzegami</t>
  </si>
  <si>
    <t xml:space="preserve">ZADANIE NR 31 - Serwety </t>
  </si>
  <si>
    <t>Serweta jałowa operacyjna z nitką lub znacznikiem radiacyjnym i tasiemką (min. 17 nitek i 4 warstwowe), nitka wpleciona lub przyszyta w trakcie produkcji serwety (w procesie technologicznym), jałowo pakowane max. po 5 szt.</t>
  </si>
  <si>
    <t>45cm x 45cm (tolerancja +/- 10%)</t>
  </si>
  <si>
    <t>Serweta jałowa operacyjna z nitką lub znacznikiem radiacyjnym i tasiemką (min. 17 nitek i 4 warstwowe), nitka wpleciona lub przyszyta w trakcie produkcji serwety (w procesie technologicznym), jałowo pakowane max. po 5szt.</t>
  </si>
  <si>
    <t>45cm  x70cm (tolerancja +/- 10%)</t>
  </si>
  <si>
    <t>Serweta jałowa opercyjna z nitką lub znacznikiem radiacyjnym i tasiemką (min. 17 nitek i 4 warstwowe), nitka wpleciona lub przyszyta w trakcie produkcji serwety (w procesie technologicznym), jałowo pakowane max. po 5szt.</t>
  </si>
  <si>
    <t>90cm x 75cm</t>
  </si>
  <si>
    <t xml:space="preserve">ZADANIE NR 32 - Neurokompresy </t>
  </si>
  <si>
    <t>Kompres neurochirurgiczny, wykonany z włókniny wiskozowo poliestrowej o chłonności min. 800 % (dla jednej warstwy), 4 warstwy, z przymocowaną na stałe nitką RTG o długości nominalnej 30 cm, wyrób medyczny klasa III reg 6. Zawartość neurotoksyn we włókninie wiskozowo-poliestrowej po jałowieniu maksymalnie 1,8 EU/180 cm2 (wg Farmakopea Polska cz. IX). Neurokompresy pakowane w opakowanie typu blister. Blister - 10 szt. neurokompresów</t>
  </si>
  <si>
    <t>Neurokompres</t>
  </si>
  <si>
    <t xml:space="preserve">Rozmiary do wyboru przez Zamawiającego na etapie realizacji umowy: 
10mm x 10mm
10mm x 50mm
10mm x 100mm
15mm x 15mm
15mm x 100mm 
20mm x 40mm 
20mm x 50mm 
20mm x 60mm
20mm x 100mm
25mm x 25mm  
25mm x 75mm 
25mm x 100mm
30mm x 30mm
30mm x 50mm 
30mm  75mm  
30mm x 90mm  
50mm x 90mm  </t>
  </si>
  <si>
    <t>blister</t>
  </si>
  <si>
    <t>Zad. 23 poz. 1 Wykonawca zobowiązany jest podać numery katalogowe wszystkich wymaganych przez Zamawiającego rozmiarów celem identyfikacji wyrobów.</t>
  </si>
  <si>
    <t xml:space="preserve">ZADANIE NR 33 - Opaski </t>
  </si>
  <si>
    <r>
      <t>Opaska elastyczna tkana,</t>
    </r>
    <r>
      <rPr>
        <sz val="8"/>
        <color rgb="FFFF0000"/>
        <rFont val="Arial Narrow"/>
        <family val="2"/>
        <charset val="238"/>
      </rPr>
      <t xml:space="preserve"> </t>
    </r>
    <r>
      <rPr>
        <sz val="8"/>
        <rFont val="Arial Narrow"/>
        <family val="2"/>
        <charset val="238"/>
      </rPr>
      <t>z zapinką, pakowana po 1szt. w kartoniku, opakowaniu papierowym lub foliowym</t>
    </r>
  </si>
  <si>
    <t>5m x 15cm</t>
  </si>
  <si>
    <t>5m x 10cm</t>
  </si>
  <si>
    <t>Opaska opatrunkowa dziana a' 1 szt.</t>
  </si>
  <si>
    <t>4m x 5cm</t>
  </si>
  <si>
    <t>4m x 10cm</t>
  </si>
  <si>
    <t>Chusta trójkątna bawełniana.</t>
  </si>
  <si>
    <t xml:space="preserve">ZADANIE NR 34 - Opaski gipsowe </t>
  </si>
  <si>
    <t>Opaska gipsowa szybkowiążąca (czas wiązania 2-4 minuty)</t>
  </si>
  <si>
    <t>2,7-3m x 10cm</t>
  </si>
  <si>
    <t>2,7-3m x 12-12,5cm</t>
  </si>
  <si>
    <t>2,7-3m x 20cm</t>
  </si>
  <si>
    <t>Opaska wyścielająca podgipsowa</t>
  </si>
  <si>
    <t>3m x 10cm</t>
  </si>
  <si>
    <t xml:space="preserve">ZADANIE NR 35 - Pianka </t>
  </si>
  <si>
    <t>Profesionalna pianka czyszcząco-pielęgnująca stosowana w zanieczyszczeniach skóry w okolicach narządów płciowych, przy zmianie środka chłonnego np.: Esemtan lub Seni Care</t>
  </si>
  <si>
    <t>Pianka z aerozolu</t>
  </si>
  <si>
    <t>500ml</t>
  </si>
  <si>
    <t>ZADANIE NR 36 - Środek hemostatyczny</t>
  </si>
  <si>
    <t>Sterylny, wchłanialny środek hemostatyczny z oczyszczonej żelatyny wieprzowej z trombiną do miejscowych wstrzyknięć z plastyczną kaniulą (pamięcią kształtu) do aplikacji o długości co najmniej 10 cm. Objętość środka co najmniej 7 ml.</t>
  </si>
  <si>
    <t>klej</t>
  </si>
  <si>
    <t>8 ml</t>
  </si>
  <si>
    <t>Sprawa 72/2026</t>
  </si>
  <si>
    <t>FORMULARZ CENOWY</t>
  </si>
  <si>
    <t>załącznik nr 4B do SWZ</t>
  </si>
</sst>
</file>

<file path=xl/styles.xml><?xml version="1.0" encoding="utf-8"?>
<styleSheet xmlns="http://schemas.openxmlformats.org/spreadsheetml/2006/main">
  <numFmts count="4">
    <numFmt numFmtId="8" formatCode="#,##0.00\ &quot;zł&quot;;[Red]\-#,##0.00\ &quot;zł&quot;"/>
    <numFmt numFmtId="44" formatCode="_-* #,##0.00\ &quot;zł&quot;_-;\-* #,##0.00\ &quot;zł&quot;_-;_-* &quot;-&quot;??\ &quot;zł&quot;_-;_-@_-"/>
    <numFmt numFmtId="43" formatCode="_-* #,##0.00\ _z_ł_-;\-* #,##0.00\ _z_ł_-;_-* &quot;-&quot;??\ _z_ł_-;_-@_-"/>
    <numFmt numFmtId="164" formatCode="#,##0.00_ ;[Red]\-#,##0.00\ "/>
  </numFmts>
  <fonts count="38">
    <font>
      <sz val="11"/>
      <color theme="1"/>
      <name val="Czcionka tekstu podstawowego"/>
      <family val="2"/>
      <charset val="238"/>
    </font>
    <font>
      <sz val="11"/>
      <color theme="1"/>
      <name val="Czcionka tekstu podstawowego"/>
      <family val="2"/>
      <charset val="238"/>
    </font>
    <font>
      <b/>
      <sz val="8"/>
      <name val="Arial Narrow"/>
      <family val="2"/>
      <charset val="238"/>
    </font>
    <font>
      <sz val="8"/>
      <name val="Arial Narrow"/>
      <family val="2"/>
      <charset val="238"/>
    </font>
    <font>
      <sz val="8"/>
      <color theme="1"/>
      <name val="Arial Narrow"/>
      <family val="2"/>
      <charset val="238"/>
    </font>
    <font>
      <sz val="10"/>
      <color rgb="FF000000"/>
      <name val="Times New Roman"/>
      <family val="1"/>
      <charset val="238"/>
    </font>
    <font>
      <sz val="8"/>
      <color rgb="FFFF0000"/>
      <name val="Arial Narrow"/>
      <family val="2"/>
      <charset val="238"/>
    </font>
    <font>
      <sz val="10"/>
      <name val="Arial CE"/>
      <charset val="238"/>
    </font>
    <font>
      <sz val="11"/>
      <color indexed="8"/>
      <name val="Czcionka tekstu podstawowego"/>
      <family val="2"/>
      <charset val="238"/>
    </font>
    <font>
      <sz val="11"/>
      <color indexed="9"/>
      <name val="Czcionka tekstu podstawowego"/>
      <family val="2"/>
      <charset val="238"/>
    </font>
    <font>
      <sz val="11"/>
      <color indexed="62"/>
      <name val="Czcionka tekstu podstawowego"/>
      <family val="2"/>
      <charset val="238"/>
    </font>
    <font>
      <b/>
      <sz val="11"/>
      <color indexed="63"/>
      <name val="Czcionka tekstu podstawowego"/>
      <family val="2"/>
      <charset val="238"/>
    </font>
    <font>
      <sz val="11"/>
      <color indexed="17"/>
      <name val="Czcionka tekstu podstawowego"/>
      <family val="2"/>
      <charset val="238"/>
    </font>
    <font>
      <sz val="10"/>
      <name val="Arial"/>
      <family val="2"/>
      <charset val="238"/>
    </font>
    <font>
      <sz val="11"/>
      <color indexed="52"/>
      <name val="Czcionka tekstu podstawowego"/>
      <family val="2"/>
      <charset val="238"/>
    </font>
    <font>
      <b/>
      <sz val="11"/>
      <color indexed="9"/>
      <name val="Czcionka tekstu podstawowego"/>
      <family val="2"/>
      <charset val="238"/>
    </font>
    <font>
      <b/>
      <sz val="15"/>
      <color indexed="56"/>
      <name val="Czcionka tekstu podstawowego"/>
      <family val="2"/>
      <charset val="238"/>
    </font>
    <font>
      <b/>
      <sz val="13"/>
      <color indexed="56"/>
      <name val="Czcionka tekstu podstawowego"/>
      <family val="2"/>
      <charset val="238"/>
    </font>
    <font>
      <b/>
      <sz val="11"/>
      <color indexed="56"/>
      <name val="Czcionka tekstu podstawowego"/>
      <family val="2"/>
      <charset val="238"/>
    </font>
    <font>
      <sz val="11"/>
      <color indexed="60"/>
      <name val="Czcionka tekstu podstawowego"/>
      <family val="2"/>
      <charset val="238"/>
    </font>
    <font>
      <sz val="6"/>
      <name val="Arial"/>
      <family val="2"/>
      <charset val="238"/>
    </font>
    <font>
      <sz val="11"/>
      <color theme="1"/>
      <name val="Calibri"/>
      <family val="2"/>
      <scheme val="minor"/>
    </font>
    <font>
      <sz val="10"/>
      <name val="MS Sans Serif"/>
      <family val="2"/>
      <charset val="238"/>
    </font>
    <font>
      <b/>
      <sz val="11"/>
      <color indexed="52"/>
      <name val="Czcionka tekstu podstawowego"/>
      <family val="2"/>
      <charset val="238"/>
    </font>
    <font>
      <b/>
      <sz val="11"/>
      <color indexed="8"/>
      <name val="Czcionka tekstu podstawowego"/>
      <family val="2"/>
      <charset val="238"/>
    </font>
    <font>
      <i/>
      <sz val="11"/>
      <color indexed="23"/>
      <name val="Czcionka tekstu podstawowego"/>
      <family val="2"/>
      <charset val="238"/>
    </font>
    <font>
      <sz val="11"/>
      <color indexed="10"/>
      <name val="Czcionka tekstu podstawowego"/>
      <family val="2"/>
      <charset val="238"/>
    </font>
    <font>
      <b/>
      <sz val="18"/>
      <color indexed="56"/>
      <name val="Cambria"/>
      <family val="2"/>
      <charset val="238"/>
    </font>
    <font>
      <sz val="11"/>
      <color indexed="20"/>
      <name val="Czcionka tekstu podstawowego"/>
      <family val="2"/>
      <charset val="238"/>
    </font>
    <font>
      <b/>
      <i/>
      <sz val="8"/>
      <color theme="1"/>
      <name val="Arial Narrow"/>
      <family val="2"/>
      <charset val="238"/>
    </font>
    <font>
      <b/>
      <sz val="8"/>
      <color rgb="FF000000"/>
      <name val="Arial Narrow"/>
      <family val="2"/>
      <charset val="238"/>
    </font>
    <font>
      <sz val="8"/>
      <color rgb="FF000000"/>
      <name val="Arial Narrow"/>
      <family val="2"/>
      <charset val="238"/>
    </font>
    <font>
      <u/>
      <sz val="8"/>
      <name val="Arial Narrow"/>
      <family val="2"/>
      <charset val="238"/>
    </font>
    <font>
      <strike/>
      <sz val="8"/>
      <name val="Arial Narrow"/>
      <family val="2"/>
      <charset val="238"/>
    </font>
    <font>
      <b/>
      <sz val="8"/>
      <color theme="1"/>
      <name val="Arial Narrow"/>
      <family val="2"/>
      <charset val="238"/>
    </font>
    <font>
      <b/>
      <sz val="11"/>
      <name val="Czcionka tekstu podstawowego"/>
      <charset val="238"/>
    </font>
    <font>
      <b/>
      <sz val="8"/>
      <name val="Czcionka tekstu podstawowego"/>
      <charset val="238"/>
    </font>
    <font>
      <b/>
      <sz val="11"/>
      <color theme="1"/>
      <name val="Czcionka tekstu podstawowego"/>
      <charset val="238"/>
    </font>
  </fonts>
  <fills count="29">
    <fill>
      <patternFill patternType="none"/>
    </fill>
    <fill>
      <patternFill patternType="gray125"/>
    </fill>
    <fill>
      <patternFill patternType="solid">
        <fgColor theme="6" tint="0.39997558519241921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rgb="FFEBF0DE"/>
      </patternFill>
    </fill>
    <fill>
      <patternFill patternType="solid">
        <fgColor theme="0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rgb="FFFFFFFF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5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</borders>
  <cellStyleXfs count="126">
    <xf numFmtId="0" fontId="0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7" fillId="0" borderId="0"/>
    <xf numFmtId="0" fontId="5" fillId="0" borderId="0"/>
    <xf numFmtId="0" fontId="7" fillId="0" borderId="0"/>
    <xf numFmtId="0" fontId="5" fillId="0" borderId="0"/>
    <xf numFmtId="0" fontId="7" fillId="0" borderId="0"/>
    <xf numFmtId="0" fontId="5" fillId="0" borderId="0"/>
    <xf numFmtId="0" fontId="8" fillId="6" borderId="0" applyNumberFormat="0" applyBorder="0" applyAlignment="0" applyProtection="0"/>
    <xf numFmtId="0" fontId="8" fillId="7" borderId="0" applyNumberFormat="0" applyBorder="0" applyAlignment="0" applyProtection="0"/>
    <xf numFmtId="0" fontId="8" fillId="8" borderId="0" applyNumberFormat="0" applyBorder="0" applyAlignment="0" applyProtection="0"/>
    <xf numFmtId="0" fontId="8" fillId="9" borderId="0" applyNumberFormat="0" applyBorder="0" applyAlignment="0" applyProtection="0"/>
    <xf numFmtId="0" fontId="8" fillId="10" borderId="0" applyNumberFormat="0" applyBorder="0" applyAlignment="0" applyProtection="0"/>
    <xf numFmtId="0" fontId="8" fillId="11" borderId="0" applyNumberFormat="0" applyBorder="0" applyAlignment="0" applyProtection="0"/>
    <xf numFmtId="0" fontId="8" fillId="12" borderId="0" applyNumberFormat="0" applyBorder="0" applyAlignment="0" applyProtection="0"/>
    <xf numFmtId="0" fontId="8" fillId="13" borderId="0" applyNumberFormat="0" applyBorder="0" applyAlignment="0" applyProtection="0"/>
    <xf numFmtId="0" fontId="8" fillId="14" borderId="0" applyNumberFormat="0" applyBorder="0" applyAlignment="0" applyProtection="0"/>
    <xf numFmtId="0" fontId="8" fillId="9" borderId="0" applyNumberFormat="0" applyBorder="0" applyAlignment="0" applyProtection="0"/>
    <xf numFmtId="0" fontId="8" fillId="12" borderId="0" applyNumberFormat="0" applyBorder="0" applyAlignment="0" applyProtection="0"/>
    <xf numFmtId="0" fontId="8" fillId="15" borderId="0" applyNumberFormat="0" applyBorder="0" applyAlignment="0" applyProtection="0"/>
    <xf numFmtId="0" fontId="9" fillId="16" borderId="0" applyNumberFormat="0" applyBorder="0" applyAlignment="0" applyProtection="0"/>
    <xf numFmtId="0" fontId="9" fillId="13" borderId="0" applyNumberFormat="0" applyBorder="0" applyAlignment="0" applyProtection="0"/>
    <xf numFmtId="0" fontId="9" fillId="14" borderId="0" applyNumberFormat="0" applyBorder="0" applyAlignment="0" applyProtection="0"/>
    <xf numFmtId="0" fontId="9" fillId="17" borderId="0" applyNumberFormat="0" applyBorder="0" applyAlignment="0" applyProtection="0"/>
    <xf numFmtId="0" fontId="9" fillId="18" borderId="0" applyNumberFormat="0" applyBorder="0" applyAlignment="0" applyProtection="0"/>
    <xf numFmtId="0" fontId="9" fillId="19" borderId="0" applyNumberFormat="0" applyBorder="0" applyAlignment="0" applyProtection="0"/>
    <xf numFmtId="0" fontId="9" fillId="20" borderId="0" applyNumberFormat="0" applyBorder="0" applyAlignment="0" applyProtection="0"/>
    <xf numFmtId="0" fontId="9" fillId="21" borderId="0" applyNumberFormat="0" applyBorder="0" applyAlignment="0" applyProtection="0"/>
    <xf numFmtId="0" fontId="9" fillId="22" borderId="0" applyNumberFormat="0" applyBorder="0" applyAlignment="0" applyProtection="0"/>
    <xf numFmtId="0" fontId="9" fillId="17" borderId="0" applyNumberFormat="0" applyBorder="0" applyAlignment="0" applyProtection="0"/>
    <xf numFmtId="0" fontId="9" fillId="18" borderId="0" applyNumberFormat="0" applyBorder="0" applyAlignment="0" applyProtection="0"/>
    <xf numFmtId="0" fontId="9" fillId="23" borderId="0" applyNumberFormat="0" applyBorder="0" applyAlignment="0" applyProtection="0"/>
    <xf numFmtId="0" fontId="10" fillId="11" borderId="2" applyNumberFormat="0" applyAlignment="0" applyProtection="0"/>
    <xf numFmtId="0" fontId="11" fillId="24" borderId="3" applyNumberFormat="0" applyAlignment="0" applyProtection="0"/>
    <xf numFmtId="0" fontId="12" fillId="8" borderId="0" applyNumberFormat="0" applyBorder="0" applyAlignment="0" applyProtection="0"/>
    <xf numFmtId="43" fontId="13" fillId="0" borderId="0" applyFill="0" applyBorder="0" applyAlignment="0" applyProtection="0"/>
    <xf numFmtId="43" fontId="7" fillId="0" borderId="0" applyFont="0" applyFill="0" applyBorder="0" applyAlignment="0" applyProtection="0"/>
    <xf numFmtId="0" fontId="14" fillId="0" borderId="4" applyNumberFormat="0" applyFill="0" applyAlignment="0" applyProtection="0"/>
    <xf numFmtId="0" fontId="15" fillId="25" borderId="5" applyNumberFormat="0" applyAlignment="0" applyProtection="0"/>
    <xf numFmtId="0" fontId="16" fillId="0" borderId="6" applyNumberFormat="0" applyFill="0" applyAlignment="0" applyProtection="0"/>
    <xf numFmtId="0" fontId="17" fillId="0" borderId="7" applyNumberFormat="0" applyFill="0" applyAlignment="0" applyProtection="0"/>
    <xf numFmtId="0" fontId="18" fillId="0" borderId="8" applyNumberFormat="0" applyFill="0" applyAlignment="0" applyProtection="0"/>
    <xf numFmtId="0" fontId="18" fillId="0" borderId="0" applyNumberFormat="0" applyFill="0" applyBorder="0" applyAlignment="0" applyProtection="0"/>
    <xf numFmtId="0" fontId="19" fillId="26" borderId="0" applyNumberFormat="0" applyBorder="0" applyAlignment="0" applyProtection="0"/>
    <xf numFmtId="0" fontId="7" fillId="0" borderId="0"/>
    <xf numFmtId="0" fontId="20" fillId="0" borderId="1">
      <alignment vertical="center"/>
    </xf>
    <xf numFmtId="0" fontId="13" fillId="0" borderId="0"/>
    <xf numFmtId="0" fontId="13" fillId="0" borderId="0"/>
    <xf numFmtId="0" fontId="21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7" fillId="0" borderId="0"/>
    <xf numFmtId="0" fontId="7" fillId="0" borderId="0"/>
    <xf numFmtId="0" fontId="7" fillId="0" borderId="0"/>
    <xf numFmtId="0" fontId="5" fillId="0" borderId="0"/>
    <xf numFmtId="0" fontId="22" fillId="0" borderId="0"/>
    <xf numFmtId="0" fontId="22" fillId="0" borderId="0"/>
    <xf numFmtId="0" fontId="22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" fillId="0" borderId="0"/>
    <xf numFmtId="0" fontId="1" fillId="0" borderId="0"/>
    <xf numFmtId="0" fontId="1" fillId="0" borderId="0"/>
    <xf numFmtId="0" fontId="13" fillId="0" borderId="0"/>
    <xf numFmtId="0" fontId="23" fillId="24" borderId="2" applyNumberFormat="0" applyAlignment="0" applyProtection="0"/>
    <xf numFmtId="9" fontId="20" fillId="0" borderId="0" applyFont="0" applyFill="0" applyBorder="0" applyAlignment="0" applyProtection="0"/>
    <xf numFmtId="0" fontId="24" fillId="0" borderId="9" applyNumberFormat="0" applyFill="0" applyAlignment="0" applyProtection="0"/>
    <xf numFmtId="0" fontId="20" fillId="0" borderId="1">
      <alignment vertical="center"/>
    </xf>
    <xf numFmtId="0" fontId="25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7" fillId="27" borderId="10" applyNumberFormat="0" applyFont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3" fillId="0" borderId="0" applyFill="0" applyBorder="0" applyAlignment="0" applyProtection="0"/>
    <xf numFmtId="44" fontId="13" fillId="0" borderId="0" applyFill="0" applyBorder="0" applyAlignment="0" applyProtection="0"/>
    <xf numFmtId="44" fontId="13" fillId="0" borderId="0" applyFill="0" applyBorder="0" applyAlignment="0" applyProtection="0"/>
    <xf numFmtId="0" fontId="28" fillId="7" borderId="0" applyNumberFormat="0" applyBorder="0" applyAlignment="0" applyProtection="0"/>
  </cellStyleXfs>
  <cellXfs count="79">
    <xf numFmtId="0" fontId="0" fillId="0" borderId="0" xfId="0"/>
    <xf numFmtId="3" fontId="2" fillId="0" borderId="1" xfId="0" applyNumberFormat="1" applyFont="1" applyFill="1" applyBorder="1" applyAlignment="1">
      <alignment horizontal="center" vertical="center" wrapText="1"/>
    </xf>
    <xf numFmtId="4" fontId="2" fillId="0" borderId="1" xfId="0" applyNumberFormat="1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2" fontId="2" fillId="0" borderId="1" xfId="0" applyNumberFormat="1" applyFont="1" applyBorder="1" applyAlignment="1">
      <alignment horizontal="center" vertical="center" wrapText="1"/>
    </xf>
    <xf numFmtId="49" fontId="2" fillId="0" borderId="1" xfId="0" applyNumberFormat="1" applyFont="1" applyBorder="1" applyAlignment="1">
      <alignment horizontal="center" vertical="center" wrapText="1"/>
    </xf>
    <xf numFmtId="0" fontId="4" fillId="0" borderId="0" xfId="0" applyFont="1"/>
    <xf numFmtId="0" fontId="3" fillId="0" borderId="1" xfId="0" applyFont="1" applyBorder="1" applyAlignment="1">
      <alignment horizontal="left" vertical="center" wrapText="1"/>
    </xf>
    <xf numFmtId="0" fontId="3" fillId="0" borderId="1" xfId="0" applyFont="1" applyFill="1" applyBorder="1" applyAlignment="1">
      <alignment horizontal="center" vertical="center" wrapText="1"/>
    </xf>
    <xf numFmtId="1" fontId="3" fillId="0" borderId="1" xfId="0" applyNumberFormat="1" applyFont="1" applyFill="1" applyBorder="1" applyAlignment="1">
      <alignment horizontal="center" vertical="center" shrinkToFit="1"/>
    </xf>
    <xf numFmtId="3" fontId="3" fillId="0" borderId="1" xfId="0" applyNumberFormat="1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49" fontId="3" fillId="0" borderId="1" xfId="0" applyNumberFormat="1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4" fontId="2" fillId="0" borderId="1" xfId="0" applyNumberFormat="1" applyFont="1" applyBorder="1" applyAlignment="1">
      <alignment horizontal="right" vertical="center" wrapText="1"/>
    </xf>
    <xf numFmtId="0" fontId="3" fillId="5" borderId="1" xfId="0" applyFont="1" applyFill="1" applyBorder="1" applyAlignment="1">
      <alignment horizontal="center" vertical="center" wrapText="1"/>
    </xf>
    <xf numFmtId="0" fontId="4" fillId="0" borderId="0" xfId="0" applyFont="1" applyFill="1"/>
    <xf numFmtId="0" fontId="3" fillId="0" borderId="1" xfId="0" applyFont="1" applyFill="1" applyBorder="1" applyAlignment="1">
      <alignment horizontal="left" vertical="center" wrapText="1"/>
    </xf>
    <xf numFmtId="0" fontId="4" fillId="0" borderId="0" xfId="0" applyFont="1" applyAlignment="1">
      <alignment horizontal="center"/>
    </xf>
    <xf numFmtId="1" fontId="30" fillId="0" borderId="1" xfId="0" applyNumberFormat="1" applyFont="1" applyBorder="1" applyAlignment="1">
      <alignment horizontal="center" vertical="center" shrinkToFit="1"/>
    </xf>
    <xf numFmtId="1" fontId="30" fillId="0" borderId="1" xfId="0" applyNumberFormat="1" applyFont="1" applyFill="1" applyBorder="1" applyAlignment="1">
      <alignment horizontal="center" vertical="center" shrinkToFit="1"/>
    </xf>
    <xf numFmtId="3" fontId="31" fillId="2" borderId="1" xfId="0" applyNumberFormat="1" applyFont="1" applyFill="1" applyBorder="1" applyAlignment="1">
      <alignment horizontal="center" vertical="center" shrinkToFit="1"/>
    </xf>
    <xf numFmtId="49" fontId="30" fillId="2" borderId="1" xfId="0" applyNumberFormat="1" applyFont="1" applyFill="1" applyBorder="1" applyAlignment="1">
      <alignment horizontal="center" vertical="center" shrinkToFit="1"/>
    </xf>
    <xf numFmtId="1" fontId="30" fillId="2" borderId="1" xfId="0" applyNumberFormat="1" applyFont="1" applyFill="1" applyBorder="1" applyAlignment="1">
      <alignment horizontal="center" vertical="center" shrinkToFit="1"/>
    </xf>
    <xf numFmtId="1" fontId="31" fillId="0" borderId="1" xfId="0" applyNumberFormat="1" applyFont="1" applyBorder="1" applyAlignment="1">
      <alignment horizontal="center" vertical="center" shrinkToFit="1"/>
    </xf>
    <xf numFmtId="1" fontId="31" fillId="0" borderId="1" xfId="0" applyNumberFormat="1" applyFont="1" applyFill="1" applyBorder="1" applyAlignment="1">
      <alignment horizontal="center" vertical="center" shrinkToFit="1"/>
    </xf>
    <xf numFmtId="4" fontId="31" fillId="0" borderId="1" xfId="0" applyNumberFormat="1" applyFont="1" applyBorder="1" applyAlignment="1">
      <alignment horizontal="right" vertical="center" shrinkToFit="1"/>
    </xf>
    <xf numFmtId="9" fontId="31" fillId="0" borderId="1" xfId="0" applyNumberFormat="1" applyFont="1" applyBorder="1" applyAlignment="1">
      <alignment horizontal="center" vertical="center" shrinkToFit="1"/>
    </xf>
    <xf numFmtId="4" fontId="31" fillId="0" borderId="1" xfId="1" applyNumberFormat="1" applyFont="1" applyBorder="1" applyAlignment="1">
      <alignment horizontal="right" vertical="center" shrinkToFit="1"/>
    </xf>
    <xf numFmtId="0" fontId="4" fillId="0" borderId="1" xfId="0" applyFont="1" applyBorder="1" applyAlignment="1">
      <alignment horizontal="center" vertical="center"/>
    </xf>
    <xf numFmtId="0" fontId="31" fillId="0" borderId="1" xfId="0" applyFont="1" applyBorder="1" applyAlignment="1">
      <alignment horizontal="center" vertical="center" wrapText="1"/>
    </xf>
    <xf numFmtId="0" fontId="31" fillId="0" borderId="1" xfId="0" applyFont="1" applyBorder="1" applyAlignment="1">
      <alignment horizontal="left" vertical="center" wrapText="1"/>
    </xf>
    <xf numFmtId="0" fontId="6" fillId="0" borderId="1" xfId="0" applyFont="1" applyBorder="1" applyAlignment="1">
      <alignment horizontal="left" vertical="center" wrapText="1"/>
    </xf>
    <xf numFmtId="8" fontId="2" fillId="0" borderId="1" xfId="0" applyNumberFormat="1" applyFont="1" applyBorder="1" applyAlignment="1">
      <alignment horizontal="right" vertical="center" wrapText="1"/>
    </xf>
    <xf numFmtId="0" fontId="4" fillId="0" borderId="1" xfId="0" applyFont="1" applyBorder="1" applyAlignment="1">
      <alignment horizontal="left" vertical="center" wrapText="1"/>
    </xf>
    <xf numFmtId="0" fontId="4" fillId="0" borderId="1" xfId="0" applyFont="1" applyFill="1" applyBorder="1" applyAlignment="1">
      <alignment horizontal="left" vertical="center" wrapText="1"/>
    </xf>
    <xf numFmtId="4" fontId="31" fillId="0" borderId="1" xfId="0" applyNumberFormat="1" applyFont="1" applyFill="1" applyBorder="1" applyAlignment="1">
      <alignment horizontal="right" vertical="center" shrinkToFit="1"/>
    </xf>
    <xf numFmtId="9" fontId="31" fillId="0" borderId="1" xfId="0" applyNumberFormat="1" applyFont="1" applyFill="1" applyBorder="1" applyAlignment="1">
      <alignment horizontal="center" vertical="center" shrinkToFit="1"/>
    </xf>
    <xf numFmtId="4" fontId="31" fillId="0" borderId="1" xfId="1" applyNumberFormat="1" applyFont="1" applyFill="1" applyBorder="1" applyAlignment="1">
      <alignment horizontal="right" vertical="center" shrinkToFit="1"/>
    </xf>
    <xf numFmtId="0" fontId="4" fillId="0" borderId="1" xfId="0" applyFont="1" applyFill="1" applyBorder="1" applyAlignment="1">
      <alignment horizontal="center" vertical="center" wrapText="1"/>
    </xf>
    <xf numFmtId="4" fontId="30" fillId="0" borderId="1" xfId="0" applyNumberFormat="1" applyFont="1" applyBorder="1" applyAlignment="1">
      <alignment horizontal="right" vertical="center" shrinkToFit="1"/>
    </xf>
    <xf numFmtId="0" fontId="4" fillId="0" borderId="1" xfId="0" applyFont="1" applyBorder="1" applyAlignment="1">
      <alignment horizontal="center" vertical="center" wrapText="1"/>
    </xf>
    <xf numFmtId="0" fontId="4" fillId="28" borderId="1" xfId="0" applyFont="1" applyFill="1" applyBorder="1" applyAlignment="1">
      <alignment horizontal="center" vertical="center"/>
    </xf>
    <xf numFmtId="1" fontId="4" fillId="0" borderId="1" xfId="0" applyNumberFormat="1" applyFont="1" applyBorder="1" applyAlignment="1">
      <alignment vertical="center"/>
    </xf>
    <xf numFmtId="0" fontId="6" fillId="0" borderId="1" xfId="0" applyFont="1" applyBorder="1" applyAlignment="1">
      <alignment horizontal="center" vertical="center" wrapText="1"/>
    </xf>
    <xf numFmtId="0" fontId="3" fillId="0" borderId="1" xfId="0" applyNumberFormat="1" applyFont="1" applyBorder="1" applyAlignment="1">
      <alignment horizontal="center" vertical="center" wrapText="1"/>
    </xf>
    <xf numFmtId="0" fontId="4" fillId="28" borderId="1" xfId="0" applyFont="1" applyFill="1" applyBorder="1" applyAlignment="1">
      <alignment horizontal="center" vertical="center" wrapText="1"/>
    </xf>
    <xf numFmtId="0" fontId="3" fillId="5" borderId="1" xfId="0" applyFont="1" applyFill="1" applyBorder="1" applyAlignment="1">
      <alignment horizontal="left" vertical="center" wrapText="1"/>
    </xf>
    <xf numFmtId="49" fontId="31" fillId="0" borderId="1" xfId="0" applyNumberFormat="1" applyFont="1" applyBorder="1" applyAlignment="1">
      <alignment horizontal="center" vertical="center" wrapText="1"/>
    </xf>
    <xf numFmtId="0" fontId="31" fillId="0" borderId="1" xfId="0" applyFont="1" applyFill="1" applyBorder="1" applyAlignment="1">
      <alignment horizontal="center" vertical="center" wrapText="1"/>
    </xf>
    <xf numFmtId="164" fontId="2" fillId="0" borderId="1" xfId="0" applyNumberFormat="1" applyFont="1" applyBorder="1" applyAlignment="1">
      <alignment horizontal="right" vertical="center" wrapText="1"/>
    </xf>
    <xf numFmtId="1" fontId="3" fillId="5" borderId="1" xfId="0" applyNumberFormat="1" applyFont="1" applyFill="1" applyBorder="1" applyAlignment="1">
      <alignment horizontal="center" vertical="center" wrapText="1"/>
    </xf>
    <xf numFmtId="0" fontId="3" fillId="5" borderId="1" xfId="0" applyFont="1" applyFill="1" applyBorder="1" applyAlignment="1">
      <alignment vertical="center" wrapText="1"/>
    </xf>
    <xf numFmtId="0" fontId="4" fillId="0" borderId="0" xfId="0" applyFont="1" applyFill="1" applyAlignment="1">
      <alignment horizontal="center"/>
    </xf>
    <xf numFmtId="4" fontId="4" fillId="0" borderId="0" xfId="0" applyNumberFormat="1" applyFont="1" applyAlignment="1">
      <alignment horizontal="right"/>
    </xf>
    <xf numFmtId="0" fontId="4" fillId="0" borderId="0" xfId="0" applyNumberFormat="1" applyFont="1"/>
    <xf numFmtId="0" fontId="0" fillId="0" borderId="0" xfId="0" applyFill="1" applyAlignment="1">
      <alignment horizontal="center"/>
    </xf>
    <xf numFmtId="0" fontId="0" fillId="0" borderId="0" xfId="0" applyFont="1" applyFill="1" applyAlignment="1">
      <alignment horizontal="center"/>
    </xf>
    <xf numFmtId="4" fontId="0" fillId="0" borderId="0" xfId="0" applyNumberFormat="1" applyAlignment="1">
      <alignment horizontal="right"/>
    </xf>
    <xf numFmtId="0" fontId="0" fillId="0" borderId="0" xfId="0" applyAlignment="1">
      <alignment horizontal="center"/>
    </xf>
    <xf numFmtId="0" fontId="35" fillId="0" borderId="0" xfId="0" applyFont="1"/>
    <xf numFmtId="0" fontId="35" fillId="0" borderId="0" xfId="0" applyFont="1" applyFill="1" applyAlignment="1">
      <alignment horizontal="center"/>
    </xf>
    <xf numFmtId="0" fontId="35" fillId="0" borderId="0" xfId="0" applyFont="1" applyAlignment="1">
      <alignment horizontal="center"/>
    </xf>
    <xf numFmtId="0" fontId="37" fillId="0" borderId="0" xfId="0" applyFont="1"/>
    <xf numFmtId="0" fontId="2" fillId="0" borderId="1" xfId="0" applyFont="1" applyBorder="1" applyAlignment="1">
      <alignment horizontal="right" vertical="center" wrapText="1"/>
    </xf>
    <xf numFmtId="0" fontId="2" fillId="4" borderId="1" xfId="0" applyFont="1" applyFill="1" applyBorder="1" applyAlignment="1">
      <alignment horizontal="left" vertical="center" wrapText="1"/>
    </xf>
    <xf numFmtId="4" fontId="36" fillId="0" borderId="0" xfId="0" applyNumberFormat="1" applyFont="1" applyAlignment="1">
      <alignment horizontal="center"/>
    </xf>
    <xf numFmtId="0" fontId="35" fillId="0" borderId="0" xfId="0" applyFont="1" applyAlignment="1">
      <alignment horizontal="center"/>
    </xf>
    <xf numFmtId="4" fontId="35" fillId="0" borderId="0" xfId="0" applyNumberFormat="1" applyFont="1" applyAlignment="1">
      <alignment horizontal="center"/>
    </xf>
    <xf numFmtId="0" fontId="2" fillId="3" borderId="1" xfId="0" applyFont="1" applyFill="1" applyBorder="1" applyAlignment="1">
      <alignment horizontal="left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3" fontId="2" fillId="0" borderId="1" xfId="0" applyNumberFormat="1" applyFont="1" applyFill="1" applyBorder="1" applyAlignment="1">
      <alignment horizontal="center" vertical="center" wrapText="1"/>
    </xf>
    <xf numFmtId="0" fontId="29" fillId="2" borderId="1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left" vertical="center" wrapText="1"/>
    </xf>
    <xf numFmtId="0" fontId="34" fillId="3" borderId="1" xfId="0" applyFont="1" applyFill="1" applyBorder="1" applyAlignment="1">
      <alignment vertical="center"/>
    </xf>
    <xf numFmtId="0" fontId="2" fillId="0" borderId="1" xfId="0" applyFont="1" applyBorder="1" applyAlignment="1">
      <alignment horizontal="left" vertical="center" wrapText="1"/>
    </xf>
    <xf numFmtId="0" fontId="30" fillId="3" borderId="1" xfId="0" applyFont="1" applyFill="1" applyBorder="1" applyAlignment="1">
      <alignment horizontal="left" vertical="center" wrapText="1"/>
    </xf>
  </cellXfs>
  <cellStyles count="126">
    <cellStyle name="20% - akcent 1 2" xfId="12"/>
    <cellStyle name="20% - akcent 2 2" xfId="13"/>
    <cellStyle name="20% - akcent 3 2" xfId="14"/>
    <cellStyle name="20% - akcent 4 2" xfId="15"/>
    <cellStyle name="20% - akcent 5 2" xfId="16"/>
    <cellStyle name="20% - akcent 6 2" xfId="17"/>
    <cellStyle name="40% - akcent 1 2" xfId="18"/>
    <cellStyle name="40% - akcent 2 2" xfId="19"/>
    <cellStyle name="40% - akcent 3 2" xfId="20"/>
    <cellStyle name="40% - akcent 4 2" xfId="21"/>
    <cellStyle name="40% - akcent 5 2" xfId="22"/>
    <cellStyle name="40% - akcent 6 2" xfId="23"/>
    <cellStyle name="60% - akcent 1 2" xfId="24"/>
    <cellStyle name="60% - akcent 2 2" xfId="25"/>
    <cellStyle name="60% - akcent 3 2" xfId="26"/>
    <cellStyle name="60% - akcent 4 2" xfId="27"/>
    <cellStyle name="60% - akcent 5 2" xfId="28"/>
    <cellStyle name="60% - akcent 6 2" xfId="29"/>
    <cellStyle name="Akcent 1 2" xfId="30"/>
    <cellStyle name="Akcent 2 2" xfId="31"/>
    <cellStyle name="Akcent 3 2" xfId="32"/>
    <cellStyle name="Akcent 4 2" xfId="33"/>
    <cellStyle name="Akcent 5 2" xfId="34"/>
    <cellStyle name="Akcent 6 2" xfId="35"/>
    <cellStyle name="Dane wejściowe 2" xfId="36"/>
    <cellStyle name="Dane wyjściowe 2" xfId="37"/>
    <cellStyle name="Dobre 2" xfId="38"/>
    <cellStyle name="Dziesiętny 2" xfId="39"/>
    <cellStyle name="Dziesiętny 3" xfId="40"/>
    <cellStyle name="Komórka połączona 2" xfId="41"/>
    <cellStyle name="Komórka zaznaczona 2" xfId="42"/>
    <cellStyle name="Nagłówek 1 2" xfId="43"/>
    <cellStyle name="Nagłówek 2 2" xfId="44"/>
    <cellStyle name="Nagłówek 3 2" xfId="45"/>
    <cellStyle name="Nagłówek 4 2" xfId="46"/>
    <cellStyle name="Neutralne 2" xfId="47"/>
    <cellStyle name="Normal 2" xfId="48"/>
    <cellStyle name="Normalny" xfId="0" builtinId="0"/>
    <cellStyle name="Normalny 10" xfId="49"/>
    <cellStyle name="Normalny 11" xfId="50"/>
    <cellStyle name="Normalny 11 2" xfId="51"/>
    <cellStyle name="Normalny 12" xfId="52"/>
    <cellStyle name="Normalny 13" xfId="53"/>
    <cellStyle name="Normalny 13 2" xfId="54"/>
    <cellStyle name="Normalny 14" xfId="9"/>
    <cellStyle name="Normalny 15" xfId="10"/>
    <cellStyle name="Normalny 16" xfId="11"/>
    <cellStyle name="Normalny 17" xfId="6"/>
    <cellStyle name="Normalny 18" xfId="55"/>
    <cellStyle name="Normalny 18 2" xfId="56"/>
    <cellStyle name="Normalny 19" xfId="57"/>
    <cellStyle name="Normalny 19 2" xfId="58"/>
    <cellStyle name="Normalny 2" xfId="2"/>
    <cellStyle name="Normalny 2 2" xfId="59"/>
    <cellStyle name="Normalny 2 3" xfId="60"/>
    <cellStyle name="Normalny 2 4" xfId="61"/>
    <cellStyle name="Normalny 20" xfId="62"/>
    <cellStyle name="Normalny 20 2" xfId="63"/>
    <cellStyle name="Normalny 25" xfId="64"/>
    <cellStyle name="Normalny 25 2" xfId="65"/>
    <cellStyle name="Normalny 3" xfId="3"/>
    <cellStyle name="Normalny 3 2" xfId="66"/>
    <cellStyle name="Normalny 3 3" xfId="67"/>
    <cellStyle name="Normalny 3 4" xfId="68"/>
    <cellStyle name="Normalny 32" xfId="69"/>
    <cellStyle name="Normalny 32 2" xfId="70"/>
    <cellStyle name="Normalny 34" xfId="71"/>
    <cellStyle name="Normalny 34 2" xfId="72"/>
    <cellStyle name="Normalny 35" xfId="73"/>
    <cellStyle name="Normalny 35 2" xfId="74"/>
    <cellStyle name="Normalny 36" xfId="75"/>
    <cellStyle name="Normalny 4" xfId="4"/>
    <cellStyle name="Normalny 4 2" xfId="76"/>
    <cellStyle name="Normalny 4 3" xfId="77"/>
    <cellStyle name="Normalny 4 4" xfId="78"/>
    <cellStyle name="Normalny 5" xfId="79"/>
    <cellStyle name="Normalny 5 2" xfId="80"/>
    <cellStyle name="Normalny 5 3" xfId="81"/>
    <cellStyle name="Normalny 5 4" xfId="82"/>
    <cellStyle name="Normalny 6" xfId="5"/>
    <cellStyle name="Normalny 6 2" xfId="83"/>
    <cellStyle name="Normalny 6 3" xfId="84"/>
    <cellStyle name="Normalny 6 4" xfId="85"/>
    <cellStyle name="Normalny 66" xfId="86"/>
    <cellStyle name="Normalny 67" xfId="87"/>
    <cellStyle name="Normalny 68" xfId="88"/>
    <cellStyle name="Normalny 69" xfId="89"/>
    <cellStyle name="Normalny 7" xfId="7"/>
    <cellStyle name="Normalny 7 2" xfId="90"/>
    <cellStyle name="Normalny 7 3" xfId="91"/>
    <cellStyle name="Normalny 7 4" xfId="92"/>
    <cellStyle name="Normalny 70" xfId="93"/>
    <cellStyle name="Normalny 71" xfId="94"/>
    <cellStyle name="Normalny 72" xfId="95"/>
    <cellStyle name="Normalny 73" xfId="96"/>
    <cellStyle name="Normalny 74" xfId="97"/>
    <cellStyle name="Normalny 75" xfId="98"/>
    <cellStyle name="Normalny 8" xfId="1"/>
    <cellStyle name="Normalny 8 2" xfId="99"/>
    <cellStyle name="Normalny 8 3" xfId="100"/>
    <cellStyle name="Normalny 8 4" xfId="101"/>
    <cellStyle name="Normalny 84" xfId="102"/>
    <cellStyle name="Normalny 85" xfId="103"/>
    <cellStyle name="Normalny 86" xfId="104"/>
    <cellStyle name="Normalny 9" xfId="8"/>
    <cellStyle name="Normalny 9 2" xfId="105"/>
    <cellStyle name="Normalny 9 3" xfId="106"/>
    <cellStyle name="Normalny 9 4" xfId="107"/>
    <cellStyle name="Normalny 97" xfId="108"/>
    <cellStyle name="Obliczenia 2" xfId="109"/>
    <cellStyle name="Procentowy 2" xfId="110"/>
    <cellStyle name="Suma 2" xfId="111"/>
    <cellStyle name="suma miedzy" xfId="112"/>
    <cellStyle name="Tekst objaśnienia 2" xfId="113"/>
    <cellStyle name="Tekst ostrzeżenia 2" xfId="114"/>
    <cellStyle name="Tytuł 2" xfId="115"/>
    <cellStyle name="Uwaga 2" xfId="116"/>
    <cellStyle name="Walutowy 2" xfId="117"/>
    <cellStyle name="Walutowy 2 2" xfId="118"/>
    <cellStyle name="Walutowy 2 2 2" xfId="119"/>
    <cellStyle name="Walutowy 2 3" xfId="120"/>
    <cellStyle name="Walutowy 2 4" xfId="121"/>
    <cellStyle name="Walutowy 3" xfId="122"/>
    <cellStyle name="Walutowy 4" xfId="123"/>
    <cellStyle name="Walutowy 5" xfId="124"/>
    <cellStyle name="Złe 2" xfId="125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X159"/>
  <sheetViews>
    <sheetView tabSelected="1" zoomScale="90" zoomScaleNormal="90" workbookViewId="0">
      <pane ySplit="3" topLeftCell="A91" activePane="bottomLeft" state="frozen"/>
      <selection pane="bottomLeft" activeCell="D109" sqref="D109"/>
    </sheetView>
  </sheetViews>
  <sheetFormatPr defaultRowHeight="14.25"/>
  <cols>
    <col min="1" max="1" width="3.125" bestFit="1" customWidth="1"/>
    <col min="2" max="2" width="28" bestFit="1" customWidth="1"/>
    <col min="3" max="3" width="4.625" style="56" bestFit="1" customWidth="1"/>
    <col min="4" max="4" width="8.875" style="56" bestFit="1" customWidth="1"/>
    <col min="5" max="5" width="4.875" style="56" bestFit="1" customWidth="1"/>
    <col min="6" max="6" width="6.875" style="56" bestFit="1" customWidth="1"/>
    <col min="7" max="7" width="7" style="56" customWidth="1"/>
    <col min="8" max="8" width="3.375" style="56" customWidth="1"/>
    <col min="9" max="9" width="8.125" style="57" customWidth="1"/>
    <col min="10" max="10" width="7.875" style="58" customWidth="1"/>
    <col min="11" max="11" width="4.5" style="59" customWidth="1"/>
    <col min="12" max="12" width="7.875" style="58" customWidth="1"/>
    <col min="13" max="13" width="8.75" style="58" customWidth="1"/>
    <col min="14" max="14" width="7.625" style="58" customWidth="1"/>
    <col min="15" max="15" width="11.125" customWidth="1"/>
    <col min="16" max="16" width="10.375" style="59" customWidth="1"/>
    <col min="17" max="17" width="16.75" customWidth="1"/>
    <col min="18" max="18" width="8.25" style="59" customWidth="1"/>
    <col min="19" max="19" width="7.5" customWidth="1"/>
    <col min="20" max="20" width="9" customWidth="1"/>
    <col min="21" max="21" width="12.5" customWidth="1"/>
  </cols>
  <sheetData>
    <row r="1" spans="1:24" s="63" customFormat="1" ht="15">
      <c r="A1" s="60"/>
      <c r="B1" s="60" t="s">
        <v>155</v>
      </c>
      <c r="C1" s="61"/>
      <c r="D1" s="61"/>
      <c r="E1" s="61"/>
      <c r="F1" s="61"/>
      <c r="G1" s="61"/>
      <c r="H1" s="61"/>
      <c r="I1" s="61"/>
      <c r="J1" s="68" t="s">
        <v>156</v>
      </c>
      <c r="K1" s="68"/>
      <c r="L1" s="68"/>
      <c r="M1" s="68"/>
      <c r="N1" s="68"/>
      <c r="O1" s="68"/>
      <c r="P1" s="68"/>
      <c r="Q1" s="60"/>
      <c r="R1" s="62"/>
      <c r="S1" s="67" t="s">
        <v>157</v>
      </c>
      <c r="T1" s="67"/>
      <c r="U1" s="67"/>
      <c r="V1" s="66"/>
      <c r="W1" s="66"/>
      <c r="X1" s="66"/>
    </row>
    <row r="3" spans="1:24" s="6" customFormat="1" ht="84.75" customHeight="1">
      <c r="A3" s="70" t="s">
        <v>0</v>
      </c>
      <c r="B3" s="70" t="s">
        <v>1</v>
      </c>
      <c r="C3" s="71" t="s">
        <v>2</v>
      </c>
      <c r="D3" s="71" t="s">
        <v>3</v>
      </c>
      <c r="E3" s="72" t="s">
        <v>4</v>
      </c>
      <c r="F3" s="71" t="s">
        <v>5</v>
      </c>
      <c r="G3" s="73" t="s">
        <v>28</v>
      </c>
      <c r="H3" s="71" t="s">
        <v>6</v>
      </c>
      <c r="I3" s="1" t="s">
        <v>7</v>
      </c>
      <c r="J3" s="2" t="s">
        <v>8</v>
      </c>
      <c r="K3" s="3" t="s">
        <v>9</v>
      </c>
      <c r="L3" s="2" t="s">
        <v>10</v>
      </c>
      <c r="M3" s="2" t="s">
        <v>11</v>
      </c>
      <c r="N3" s="2" t="s">
        <v>12</v>
      </c>
      <c r="O3" s="4" t="s">
        <v>13</v>
      </c>
      <c r="P3" s="5" t="s">
        <v>14</v>
      </c>
      <c r="Q3" s="3" t="s">
        <v>15</v>
      </c>
      <c r="R3" s="3" t="s">
        <v>16</v>
      </c>
      <c r="S3" s="3" t="s">
        <v>17</v>
      </c>
      <c r="T3" s="3" t="s">
        <v>18</v>
      </c>
      <c r="U3" s="3" t="s">
        <v>19</v>
      </c>
      <c r="V3" s="18"/>
    </row>
    <row r="4" spans="1:24" s="6" customFormat="1" ht="12.75">
      <c r="A4" s="70"/>
      <c r="B4" s="70"/>
      <c r="C4" s="71"/>
      <c r="D4" s="71"/>
      <c r="E4" s="72"/>
      <c r="F4" s="71"/>
      <c r="G4" s="73"/>
      <c r="H4" s="71"/>
      <c r="I4" s="74" t="s">
        <v>20</v>
      </c>
      <c r="J4" s="74"/>
      <c r="K4" s="74"/>
      <c r="L4" s="74"/>
      <c r="M4" s="74"/>
      <c r="N4" s="74"/>
      <c r="O4" s="74"/>
      <c r="P4" s="74"/>
      <c r="Q4" s="74"/>
      <c r="R4" s="74"/>
      <c r="S4" s="74"/>
      <c r="T4" s="74"/>
      <c r="U4" s="74"/>
      <c r="V4" s="18"/>
    </row>
    <row r="5" spans="1:24" s="6" customFormat="1" ht="12.75">
      <c r="A5" s="19">
        <v>1</v>
      </c>
      <c r="B5" s="19">
        <v>2</v>
      </c>
      <c r="C5" s="20">
        <v>3</v>
      </c>
      <c r="D5" s="20">
        <v>4</v>
      </c>
      <c r="E5" s="20">
        <v>5</v>
      </c>
      <c r="F5" s="20">
        <v>6</v>
      </c>
      <c r="G5" s="20">
        <v>7</v>
      </c>
      <c r="H5" s="20">
        <v>8</v>
      </c>
      <c r="I5" s="21">
        <v>9</v>
      </c>
      <c r="J5" s="22">
        <v>10</v>
      </c>
      <c r="K5" s="22">
        <v>11</v>
      </c>
      <c r="L5" s="22">
        <v>12</v>
      </c>
      <c r="M5" s="22">
        <v>13</v>
      </c>
      <c r="N5" s="22">
        <v>14</v>
      </c>
      <c r="O5" s="23">
        <v>15</v>
      </c>
      <c r="P5" s="22">
        <v>16</v>
      </c>
      <c r="Q5" s="23">
        <v>17</v>
      </c>
      <c r="R5" s="23">
        <v>18</v>
      </c>
      <c r="S5" s="23">
        <v>19</v>
      </c>
      <c r="T5" s="23">
        <v>20</v>
      </c>
      <c r="U5" s="23">
        <v>21</v>
      </c>
      <c r="V5" s="18"/>
    </row>
    <row r="6" spans="1:24" s="6" customFormat="1" ht="12.75" customHeight="1">
      <c r="A6" s="69" t="s">
        <v>29</v>
      </c>
      <c r="B6" s="69"/>
      <c r="C6" s="69"/>
      <c r="D6" s="69"/>
      <c r="E6" s="69"/>
      <c r="F6" s="69"/>
      <c r="G6" s="69"/>
      <c r="H6" s="69"/>
      <c r="I6" s="69"/>
      <c r="J6" s="69"/>
      <c r="K6" s="69"/>
      <c r="L6" s="69"/>
      <c r="M6" s="69"/>
      <c r="N6" s="69"/>
      <c r="O6" s="69"/>
      <c r="P6" s="69"/>
      <c r="Q6" s="69"/>
      <c r="R6" s="69"/>
      <c r="S6" s="69"/>
      <c r="T6" s="69"/>
      <c r="U6" s="69"/>
    </row>
    <row r="7" spans="1:24" s="6" customFormat="1" ht="51">
      <c r="A7" s="24">
        <v>1</v>
      </c>
      <c r="B7" s="7" t="s">
        <v>30</v>
      </c>
      <c r="C7" s="8" t="s">
        <v>31</v>
      </c>
      <c r="D7" s="8" t="s">
        <v>32</v>
      </c>
      <c r="E7" s="25">
        <v>32</v>
      </c>
      <c r="F7" s="8" t="s">
        <v>22</v>
      </c>
      <c r="G7" s="25">
        <v>155</v>
      </c>
      <c r="H7" s="8" t="s">
        <v>23</v>
      </c>
      <c r="I7" s="25"/>
      <c r="J7" s="26"/>
      <c r="K7" s="27">
        <v>0.08</v>
      </c>
      <c r="L7" s="28">
        <f t="shared" ref="L7:L9" si="0">J7*(1+K7)</f>
        <v>0</v>
      </c>
      <c r="M7" s="28">
        <f t="shared" ref="M7:M9" si="1">I7*J7</f>
        <v>0</v>
      </c>
      <c r="N7" s="28">
        <f t="shared" ref="N7:N9" si="2">M7*(1+K7)</f>
        <v>0</v>
      </c>
      <c r="O7" s="11"/>
      <c r="P7" s="12"/>
      <c r="Q7" s="11"/>
      <c r="R7" s="11"/>
      <c r="S7" s="29"/>
      <c r="T7" s="11"/>
      <c r="U7" s="11"/>
    </row>
    <row r="8" spans="1:24" s="6" customFormat="1" ht="51">
      <c r="A8" s="24">
        <v>2</v>
      </c>
      <c r="B8" s="7" t="s">
        <v>33</v>
      </c>
      <c r="C8" s="8" t="s">
        <v>31</v>
      </c>
      <c r="D8" s="8" t="s">
        <v>34</v>
      </c>
      <c r="E8" s="25">
        <v>20</v>
      </c>
      <c r="F8" s="8" t="s">
        <v>22</v>
      </c>
      <c r="G8" s="25">
        <v>85</v>
      </c>
      <c r="H8" s="8" t="s">
        <v>23</v>
      </c>
      <c r="I8" s="25"/>
      <c r="J8" s="26"/>
      <c r="K8" s="27">
        <v>0.08</v>
      </c>
      <c r="L8" s="28">
        <f t="shared" si="0"/>
        <v>0</v>
      </c>
      <c r="M8" s="28">
        <f t="shared" si="1"/>
        <v>0</v>
      </c>
      <c r="N8" s="28">
        <f t="shared" si="2"/>
        <v>0</v>
      </c>
      <c r="O8" s="11"/>
      <c r="P8" s="12"/>
      <c r="Q8" s="11"/>
      <c r="R8" s="11"/>
      <c r="S8" s="29"/>
      <c r="T8" s="11"/>
      <c r="U8" s="30"/>
    </row>
    <row r="9" spans="1:24" s="6" customFormat="1" ht="51">
      <c r="A9" s="24">
        <v>3</v>
      </c>
      <c r="B9" s="7" t="s">
        <v>35</v>
      </c>
      <c r="C9" s="8" t="s">
        <v>36</v>
      </c>
      <c r="D9" s="8" t="s">
        <v>37</v>
      </c>
      <c r="E9" s="25">
        <v>10</v>
      </c>
      <c r="F9" s="8" t="s">
        <v>22</v>
      </c>
      <c r="G9" s="25">
        <v>425</v>
      </c>
      <c r="H9" s="8" t="s">
        <v>23</v>
      </c>
      <c r="I9" s="25"/>
      <c r="J9" s="26"/>
      <c r="K9" s="27">
        <v>0.08</v>
      </c>
      <c r="L9" s="28">
        <f t="shared" si="0"/>
        <v>0</v>
      </c>
      <c r="M9" s="28">
        <f t="shared" si="1"/>
        <v>0</v>
      </c>
      <c r="N9" s="28">
        <f t="shared" si="2"/>
        <v>0</v>
      </c>
      <c r="O9" s="11"/>
      <c r="P9" s="12"/>
      <c r="Q9" s="11"/>
      <c r="R9" s="11"/>
      <c r="S9" s="29"/>
      <c r="T9" s="11"/>
      <c r="U9" s="30"/>
    </row>
    <row r="10" spans="1:24" s="6" customFormat="1" ht="12.75" customHeight="1">
      <c r="A10" s="64" t="s">
        <v>24</v>
      </c>
      <c r="B10" s="64"/>
      <c r="C10" s="64"/>
      <c r="D10" s="64"/>
      <c r="E10" s="64"/>
      <c r="F10" s="64"/>
      <c r="G10" s="64"/>
      <c r="H10" s="64"/>
      <c r="I10" s="64"/>
      <c r="J10" s="64"/>
      <c r="K10" s="64"/>
      <c r="L10" s="64"/>
      <c r="M10" s="14">
        <f>SUM(M7:M9)</f>
        <v>0</v>
      </c>
      <c r="N10" s="14">
        <f>SUM(N7:N9)</f>
        <v>0</v>
      </c>
      <c r="O10" s="14"/>
      <c r="P10" s="5"/>
      <c r="Q10" s="30"/>
      <c r="R10" s="30"/>
      <c r="S10" s="30"/>
      <c r="T10" s="30"/>
      <c r="U10" s="31"/>
    </row>
    <row r="11" spans="1:24" s="6" customFormat="1" ht="12.75">
      <c r="A11" s="69" t="s">
        <v>38</v>
      </c>
      <c r="B11" s="69"/>
      <c r="C11" s="69"/>
      <c r="D11" s="69"/>
      <c r="E11" s="69"/>
      <c r="F11" s="69"/>
      <c r="G11" s="69"/>
      <c r="H11" s="69"/>
      <c r="I11" s="69"/>
      <c r="J11" s="69"/>
      <c r="K11" s="69"/>
      <c r="L11" s="69"/>
      <c r="M11" s="69"/>
      <c r="N11" s="69"/>
      <c r="O11" s="69"/>
      <c r="P11" s="69"/>
      <c r="Q11" s="69"/>
      <c r="R11" s="69"/>
      <c r="S11" s="69"/>
      <c r="T11" s="69"/>
      <c r="U11" s="69"/>
    </row>
    <row r="12" spans="1:24" s="6" customFormat="1" ht="63.75">
      <c r="A12" s="24">
        <v>1</v>
      </c>
      <c r="B12" s="7" t="s">
        <v>39</v>
      </c>
      <c r="C12" s="8" t="s">
        <v>27</v>
      </c>
      <c r="D12" s="8" t="s">
        <v>40</v>
      </c>
      <c r="E12" s="25">
        <v>1</v>
      </c>
      <c r="F12" s="8" t="s">
        <v>25</v>
      </c>
      <c r="G12" s="10">
        <v>1740</v>
      </c>
      <c r="H12" s="8" t="s">
        <v>22</v>
      </c>
      <c r="I12" s="10"/>
      <c r="J12" s="26"/>
      <c r="K12" s="27">
        <v>0.08</v>
      </c>
      <c r="L12" s="28">
        <f t="shared" ref="L12:L15" si="3">J12*(1+K12)</f>
        <v>0</v>
      </c>
      <c r="M12" s="28">
        <f t="shared" ref="M12:M15" si="4">I12*J12</f>
        <v>0</v>
      </c>
      <c r="N12" s="28">
        <f t="shared" ref="N12:N15" si="5">M12*(1+K12)</f>
        <v>0</v>
      </c>
      <c r="O12" s="11"/>
      <c r="P12" s="12"/>
      <c r="Q12" s="11"/>
      <c r="R12" s="11"/>
      <c r="S12" s="29"/>
      <c r="T12" s="11"/>
      <c r="U12" s="31"/>
    </row>
    <row r="13" spans="1:24" s="6" customFormat="1" ht="63.75">
      <c r="A13" s="24">
        <v>2</v>
      </c>
      <c r="B13" s="7" t="s">
        <v>39</v>
      </c>
      <c r="C13" s="8" t="s">
        <v>27</v>
      </c>
      <c r="D13" s="8" t="s">
        <v>41</v>
      </c>
      <c r="E13" s="25">
        <v>1</v>
      </c>
      <c r="F13" s="8" t="s">
        <v>25</v>
      </c>
      <c r="G13" s="10">
        <v>75</v>
      </c>
      <c r="H13" s="8" t="s">
        <v>22</v>
      </c>
      <c r="I13" s="10"/>
      <c r="J13" s="26"/>
      <c r="K13" s="27">
        <v>0.08</v>
      </c>
      <c r="L13" s="28">
        <f t="shared" si="3"/>
        <v>0</v>
      </c>
      <c r="M13" s="28">
        <f t="shared" si="4"/>
        <v>0</v>
      </c>
      <c r="N13" s="28">
        <f t="shared" si="5"/>
        <v>0</v>
      </c>
      <c r="O13" s="11"/>
      <c r="P13" s="12"/>
      <c r="Q13" s="11"/>
      <c r="R13" s="11"/>
      <c r="S13" s="29"/>
      <c r="T13" s="11"/>
      <c r="U13" s="31"/>
    </row>
    <row r="14" spans="1:24" s="6" customFormat="1" ht="89.25">
      <c r="A14" s="24">
        <v>3</v>
      </c>
      <c r="B14" s="7" t="s">
        <v>42</v>
      </c>
      <c r="C14" s="8" t="s">
        <v>43</v>
      </c>
      <c r="D14" s="8" t="s">
        <v>40</v>
      </c>
      <c r="E14" s="25">
        <v>1</v>
      </c>
      <c r="F14" s="8" t="s">
        <v>25</v>
      </c>
      <c r="G14" s="10">
        <v>660</v>
      </c>
      <c r="H14" s="8" t="s">
        <v>22</v>
      </c>
      <c r="I14" s="10"/>
      <c r="J14" s="26"/>
      <c r="K14" s="27">
        <v>0.08</v>
      </c>
      <c r="L14" s="28">
        <f t="shared" si="3"/>
        <v>0</v>
      </c>
      <c r="M14" s="28">
        <f t="shared" si="4"/>
        <v>0</v>
      </c>
      <c r="N14" s="28">
        <f t="shared" si="5"/>
        <v>0</v>
      </c>
      <c r="O14" s="11"/>
      <c r="P14" s="12"/>
      <c r="Q14" s="11"/>
      <c r="R14" s="11"/>
      <c r="S14" s="29"/>
      <c r="T14" s="11"/>
      <c r="U14" s="32"/>
    </row>
    <row r="15" spans="1:24" s="6" customFormat="1" ht="89.25">
      <c r="A15" s="24">
        <v>4</v>
      </c>
      <c r="B15" s="7" t="s">
        <v>42</v>
      </c>
      <c r="C15" s="8" t="s">
        <v>43</v>
      </c>
      <c r="D15" s="8" t="s">
        <v>41</v>
      </c>
      <c r="E15" s="25">
        <v>1</v>
      </c>
      <c r="F15" s="8" t="s">
        <v>25</v>
      </c>
      <c r="G15" s="10">
        <v>480</v>
      </c>
      <c r="H15" s="8" t="s">
        <v>22</v>
      </c>
      <c r="I15" s="10"/>
      <c r="J15" s="26"/>
      <c r="K15" s="27">
        <v>0.08</v>
      </c>
      <c r="L15" s="28">
        <f t="shared" si="3"/>
        <v>0</v>
      </c>
      <c r="M15" s="28">
        <f t="shared" si="4"/>
        <v>0</v>
      </c>
      <c r="N15" s="28">
        <f t="shared" si="5"/>
        <v>0</v>
      </c>
      <c r="O15" s="11"/>
      <c r="P15" s="12"/>
      <c r="Q15" s="11"/>
      <c r="R15" s="30"/>
      <c r="S15" s="29"/>
      <c r="T15" s="11"/>
      <c r="U15" s="31"/>
    </row>
    <row r="16" spans="1:24" s="6" customFormat="1" ht="12.75">
      <c r="A16" s="64" t="s">
        <v>24</v>
      </c>
      <c r="B16" s="64"/>
      <c r="C16" s="64"/>
      <c r="D16" s="64"/>
      <c r="E16" s="64"/>
      <c r="F16" s="64"/>
      <c r="G16" s="64"/>
      <c r="H16" s="64"/>
      <c r="I16" s="64"/>
      <c r="J16" s="64"/>
      <c r="K16" s="64"/>
      <c r="L16" s="64"/>
      <c r="M16" s="14">
        <f>SUM(M12:M15)</f>
        <v>0</v>
      </c>
      <c r="N16" s="14">
        <f>SUM(N12:N15)</f>
        <v>0</v>
      </c>
      <c r="O16" s="33"/>
      <c r="P16" s="5"/>
      <c r="Q16" s="30"/>
      <c r="R16" s="30"/>
      <c r="S16" s="30"/>
      <c r="T16" s="30"/>
      <c r="U16" s="31"/>
    </row>
    <row r="17" spans="1:21" s="6" customFormat="1" ht="12.75">
      <c r="A17" s="65" t="s">
        <v>44</v>
      </c>
      <c r="B17" s="65"/>
      <c r="C17" s="65"/>
      <c r="D17" s="65"/>
      <c r="E17" s="65"/>
      <c r="F17" s="65"/>
      <c r="G17" s="65"/>
      <c r="H17" s="65"/>
      <c r="I17" s="65"/>
      <c r="J17" s="65"/>
      <c r="K17" s="65"/>
      <c r="L17" s="65"/>
      <c r="M17" s="65"/>
      <c r="N17" s="65"/>
      <c r="O17" s="65"/>
      <c r="P17" s="65"/>
      <c r="Q17" s="65"/>
      <c r="R17" s="65"/>
      <c r="S17" s="65"/>
      <c r="T17" s="65"/>
      <c r="U17" s="65"/>
    </row>
    <row r="18" spans="1:21" s="6" customFormat="1" ht="38.25">
      <c r="A18" s="24">
        <v>1</v>
      </c>
      <c r="B18" s="34" t="s">
        <v>45</v>
      </c>
      <c r="C18" s="8" t="s">
        <v>21</v>
      </c>
      <c r="D18" s="8" t="s">
        <v>46</v>
      </c>
      <c r="E18" s="25">
        <v>10</v>
      </c>
      <c r="F18" s="8" t="s">
        <v>22</v>
      </c>
      <c r="G18" s="25">
        <v>300</v>
      </c>
      <c r="H18" s="8" t="s">
        <v>23</v>
      </c>
      <c r="I18" s="25"/>
      <c r="J18" s="26"/>
      <c r="K18" s="27">
        <v>0.08</v>
      </c>
      <c r="L18" s="28">
        <f t="shared" ref="L18:L22" si="6">J18*(1+K18)</f>
        <v>0</v>
      </c>
      <c r="M18" s="28">
        <f t="shared" ref="M18:M22" si="7">I18*J18</f>
        <v>0</v>
      </c>
      <c r="N18" s="28">
        <f t="shared" ref="N18:N22" si="8">M18*(1+K18)</f>
        <v>0</v>
      </c>
      <c r="O18" s="11"/>
      <c r="P18" s="24"/>
      <c r="Q18" s="7"/>
      <c r="R18" s="24"/>
      <c r="S18" s="34"/>
      <c r="T18" s="11"/>
      <c r="U18" s="34"/>
    </row>
    <row r="19" spans="1:21" s="16" customFormat="1" ht="38.25">
      <c r="A19" s="25">
        <v>2</v>
      </c>
      <c r="B19" s="35" t="s">
        <v>47</v>
      </c>
      <c r="C19" s="8" t="s">
        <v>21</v>
      </c>
      <c r="D19" s="8" t="s">
        <v>48</v>
      </c>
      <c r="E19" s="25">
        <v>10</v>
      </c>
      <c r="F19" s="8" t="s">
        <v>22</v>
      </c>
      <c r="G19" s="25">
        <v>10</v>
      </c>
      <c r="H19" s="8" t="s">
        <v>23</v>
      </c>
      <c r="I19" s="25"/>
      <c r="J19" s="36"/>
      <c r="K19" s="37">
        <v>0.08</v>
      </c>
      <c r="L19" s="38">
        <f t="shared" si="6"/>
        <v>0</v>
      </c>
      <c r="M19" s="38">
        <f t="shared" si="7"/>
        <v>0</v>
      </c>
      <c r="N19" s="38">
        <f t="shared" si="8"/>
        <v>0</v>
      </c>
      <c r="O19" s="39"/>
      <c r="P19" s="25"/>
      <c r="Q19" s="17"/>
      <c r="R19" s="25"/>
      <c r="S19" s="35"/>
      <c r="T19" s="8"/>
      <c r="U19" s="35"/>
    </row>
    <row r="20" spans="1:21" s="16" customFormat="1" ht="38.25">
      <c r="A20" s="25">
        <v>3</v>
      </c>
      <c r="B20" s="35" t="s">
        <v>49</v>
      </c>
      <c r="C20" s="8" t="s">
        <v>21</v>
      </c>
      <c r="D20" s="8" t="s">
        <v>46</v>
      </c>
      <c r="E20" s="25">
        <v>10</v>
      </c>
      <c r="F20" s="8" t="s">
        <v>22</v>
      </c>
      <c r="G20" s="25">
        <v>400</v>
      </c>
      <c r="H20" s="8" t="s">
        <v>23</v>
      </c>
      <c r="I20" s="25"/>
      <c r="J20" s="36"/>
      <c r="K20" s="37">
        <v>0.08</v>
      </c>
      <c r="L20" s="38">
        <f t="shared" si="6"/>
        <v>0</v>
      </c>
      <c r="M20" s="38">
        <f t="shared" si="7"/>
        <v>0</v>
      </c>
      <c r="N20" s="38">
        <f t="shared" si="8"/>
        <v>0</v>
      </c>
      <c r="O20" s="8"/>
      <c r="P20" s="25"/>
      <c r="Q20" s="17"/>
      <c r="R20" s="25"/>
      <c r="S20" s="35"/>
      <c r="T20" s="8"/>
      <c r="U20" s="35"/>
    </row>
    <row r="21" spans="1:21" s="16" customFormat="1" ht="38.25">
      <c r="A21" s="25">
        <v>4</v>
      </c>
      <c r="B21" s="35" t="s">
        <v>50</v>
      </c>
      <c r="C21" s="8" t="s">
        <v>21</v>
      </c>
      <c r="D21" s="8" t="s">
        <v>48</v>
      </c>
      <c r="E21" s="25">
        <v>10</v>
      </c>
      <c r="F21" s="8" t="s">
        <v>22</v>
      </c>
      <c r="G21" s="25">
        <v>10</v>
      </c>
      <c r="H21" s="8" t="s">
        <v>23</v>
      </c>
      <c r="I21" s="25"/>
      <c r="J21" s="36"/>
      <c r="K21" s="37">
        <v>0.08</v>
      </c>
      <c r="L21" s="38">
        <f t="shared" si="6"/>
        <v>0</v>
      </c>
      <c r="M21" s="38">
        <f t="shared" si="7"/>
        <v>0</v>
      </c>
      <c r="N21" s="38">
        <f t="shared" si="8"/>
        <v>0</v>
      </c>
      <c r="O21" s="8"/>
      <c r="P21" s="25"/>
      <c r="Q21" s="17"/>
      <c r="R21" s="25"/>
      <c r="S21" s="35"/>
      <c r="T21" s="8"/>
      <c r="U21" s="35"/>
    </row>
    <row r="22" spans="1:21" s="16" customFormat="1" ht="76.5">
      <c r="A22" s="25">
        <v>5</v>
      </c>
      <c r="B22" s="17" t="s">
        <v>51</v>
      </c>
      <c r="C22" s="8" t="s">
        <v>52</v>
      </c>
      <c r="D22" s="8" t="s">
        <v>53</v>
      </c>
      <c r="E22" s="25">
        <v>10</v>
      </c>
      <c r="F22" s="8" t="s">
        <v>22</v>
      </c>
      <c r="G22" s="25">
        <v>1</v>
      </c>
      <c r="H22" s="8" t="s">
        <v>23</v>
      </c>
      <c r="I22" s="25"/>
      <c r="J22" s="36"/>
      <c r="K22" s="37">
        <v>0.08</v>
      </c>
      <c r="L22" s="38">
        <f t="shared" si="6"/>
        <v>0</v>
      </c>
      <c r="M22" s="38">
        <f t="shared" si="7"/>
        <v>0</v>
      </c>
      <c r="N22" s="38">
        <f t="shared" si="8"/>
        <v>0</v>
      </c>
      <c r="O22" s="39"/>
      <c r="P22" s="25"/>
      <c r="Q22" s="8"/>
      <c r="R22" s="25"/>
      <c r="S22" s="35"/>
      <c r="T22" s="8"/>
      <c r="U22" s="35"/>
    </row>
    <row r="23" spans="1:21" s="6" customFormat="1" ht="12.75">
      <c r="A23" s="64" t="s">
        <v>24</v>
      </c>
      <c r="B23" s="64"/>
      <c r="C23" s="64"/>
      <c r="D23" s="64"/>
      <c r="E23" s="64"/>
      <c r="F23" s="64"/>
      <c r="G23" s="64"/>
      <c r="H23" s="64"/>
      <c r="I23" s="64"/>
      <c r="J23" s="64"/>
      <c r="K23" s="64"/>
      <c r="L23" s="64"/>
      <c r="M23" s="40">
        <f>SUM(M18:M22)</f>
        <v>0</v>
      </c>
      <c r="N23" s="40">
        <f>SUM(N18:N22)</f>
        <v>0</v>
      </c>
      <c r="O23" s="34"/>
      <c r="P23" s="41"/>
      <c r="Q23" s="34"/>
      <c r="R23" s="41"/>
      <c r="S23" s="34"/>
      <c r="T23" s="34"/>
      <c r="U23" s="34"/>
    </row>
    <row r="24" spans="1:21" s="6" customFormat="1" ht="12.75">
      <c r="A24" s="69" t="s">
        <v>54</v>
      </c>
      <c r="B24" s="69"/>
      <c r="C24" s="69"/>
      <c r="D24" s="69"/>
      <c r="E24" s="69"/>
      <c r="F24" s="69"/>
      <c r="G24" s="69"/>
      <c r="H24" s="69"/>
      <c r="I24" s="69"/>
      <c r="J24" s="69"/>
      <c r="K24" s="69"/>
      <c r="L24" s="69"/>
      <c r="M24" s="69"/>
      <c r="N24" s="69"/>
      <c r="O24" s="69"/>
      <c r="P24" s="69"/>
      <c r="Q24" s="69"/>
      <c r="R24" s="69"/>
      <c r="S24" s="69"/>
      <c r="T24" s="69"/>
      <c r="U24" s="69"/>
    </row>
    <row r="25" spans="1:21" s="6" customFormat="1" ht="25.5">
      <c r="A25" s="24">
        <v>1</v>
      </c>
      <c r="B25" s="7" t="s">
        <v>55</v>
      </c>
      <c r="C25" s="8" t="s">
        <v>56</v>
      </c>
      <c r="D25" s="8" t="s">
        <v>57</v>
      </c>
      <c r="E25" s="25">
        <v>1</v>
      </c>
      <c r="F25" s="8" t="s">
        <v>22</v>
      </c>
      <c r="G25" s="10">
        <v>1975</v>
      </c>
      <c r="H25" s="8" t="s">
        <v>23</v>
      </c>
      <c r="I25" s="10"/>
      <c r="J25" s="26"/>
      <c r="K25" s="27">
        <v>0.08</v>
      </c>
      <c r="L25" s="28">
        <f t="shared" ref="L25:L34" si="9">J25*(1+K25)</f>
        <v>0</v>
      </c>
      <c r="M25" s="28">
        <f t="shared" ref="M25:M34" si="10">I25*J25</f>
        <v>0</v>
      </c>
      <c r="N25" s="28">
        <f t="shared" ref="N25:N34" si="11">M25*(1+K25)</f>
        <v>0</v>
      </c>
      <c r="O25" s="11"/>
      <c r="P25" s="12"/>
      <c r="Q25" s="11"/>
      <c r="R25" s="11"/>
      <c r="S25" s="29"/>
      <c r="T25" s="12"/>
      <c r="U25" s="30"/>
    </row>
    <row r="26" spans="1:21" s="6" customFormat="1" ht="25.5">
      <c r="A26" s="24">
        <v>2</v>
      </c>
      <c r="B26" s="7" t="s">
        <v>55</v>
      </c>
      <c r="C26" s="8" t="s">
        <v>56</v>
      </c>
      <c r="D26" s="8" t="s">
        <v>58</v>
      </c>
      <c r="E26" s="25">
        <v>1</v>
      </c>
      <c r="F26" s="8" t="s">
        <v>22</v>
      </c>
      <c r="G26" s="10">
        <v>1352</v>
      </c>
      <c r="H26" s="8" t="s">
        <v>23</v>
      </c>
      <c r="I26" s="10"/>
      <c r="J26" s="26"/>
      <c r="K26" s="27">
        <v>0.08</v>
      </c>
      <c r="L26" s="28">
        <f t="shared" si="9"/>
        <v>0</v>
      </c>
      <c r="M26" s="28">
        <f t="shared" si="10"/>
        <v>0</v>
      </c>
      <c r="N26" s="28">
        <f t="shared" si="11"/>
        <v>0</v>
      </c>
      <c r="O26" s="11"/>
      <c r="P26" s="12"/>
      <c r="Q26" s="11"/>
      <c r="R26" s="11"/>
      <c r="S26" s="29"/>
      <c r="T26" s="12"/>
      <c r="U26" s="30"/>
    </row>
    <row r="27" spans="1:21" s="6" customFormat="1" ht="25.5">
      <c r="A27" s="24">
        <v>3</v>
      </c>
      <c r="B27" s="7" t="s">
        <v>55</v>
      </c>
      <c r="C27" s="8" t="s">
        <v>56</v>
      </c>
      <c r="D27" s="8" t="s">
        <v>59</v>
      </c>
      <c r="E27" s="25">
        <v>1</v>
      </c>
      <c r="F27" s="8" t="s">
        <v>22</v>
      </c>
      <c r="G27" s="10">
        <v>1105</v>
      </c>
      <c r="H27" s="8" t="s">
        <v>23</v>
      </c>
      <c r="I27" s="10"/>
      <c r="J27" s="26"/>
      <c r="K27" s="27">
        <v>0.08</v>
      </c>
      <c r="L27" s="28">
        <f t="shared" si="9"/>
        <v>0</v>
      </c>
      <c r="M27" s="28">
        <f t="shared" si="10"/>
        <v>0</v>
      </c>
      <c r="N27" s="28">
        <f t="shared" si="11"/>
        <v>0</v>
      </c>
      <c r="O27" s="11"/>
      <c r="P27" s="12"/>
      <c r="Q27" s="11"/>
      <c r="R27" s="11"/>
      <c r="S27" s="29"/>
      <c r="T27" s="12"/>
      <c r="U27" s="30"/>
    </row>
    <row r="28" spans="1:21" s="6" customFormat="1" ht="25.5">
      <c r="A28" s="24">
        <v>4</v>
      </c>
      <c r="B28" s="7" t="s">
        <v>60</v>
      </c>
      <c r="C28" s="8" t="s">
        <v>56</v>
      </c>
      <c r="D28" s="15" t="s">
        <v>61</v>
      </c>
      <c r="E28" s="8">
        <v>12</v>
      </c>
      <c r="F28" s="8" t="s">
        <v>22</v>
      </c>
      <c r="G28" s="10">
        <v>2010</v>
      </c>
      <c r="H28" s="8" t="s">
        <v>23</v>
      </c>
      <c r="I28" s="10"/>
      <c r="J28" s="26"/>
      <c r="K28" s="27">
        <v>0.08</v>
      </c>
      <c r="L28" s="28">
        <f t="shared" si="9"/>
        <v>0</v>
      </c>
      <c r="M28" s="28">
        <f t="shared" si="10"/>
        <v>0</v>
      </c>
      <c r="N28" s="28">
        <f t="shared" si="11"/>
        <v>0</v>
      </c>
      <c r="O28" s="11"/>
      <c r="P28" s="12"/>
      <c r="Q28" s="11"/>
      <c r="R28" s="11"/>
      <c r="S28" s="29"/>
      <c r="T28" s="12"/>
      <c r="U28" s="30"/>
    </row>
    <row r="29" spans="1:21" s="6" customFormat="1" ht="25.5">
      <c r="A29" s="24">
        <v>5</v>
      </c>
      <c r="B29" s="7" t="s">
        <v>60</v>
      </c>
      <c r="C29" s="8" t="s">
        <v>56</v>
      </c>
      <c r="D29" s="15" t="s">
        <v>62</v>
      </c>
      <c r="E29" s="8">
        <v>24</v>
      </c>
      <c r="F29" s="8" t="s">
        <v>22</v>
      </c>
      <c r="G29" s="10">
        <v>20</v>
      </c>
      <c r="H29" s="8" t="s">
        <v>23</v>
      </c>
      <c r="I29" s="10"/>
      <c r="J29" s="26"/>
      <c r="K29" s="27">
        <v>0.08</v>
      </c>
      <c r="L29" s="28">
        <f t="shared" si="9"/>
        <v>0</v>
      </c>
      <c r="M29" s="28">
        <f t="shared" si="10"/>
        <v>0</v>
      </c>
      <c r="N29" s="28">
        <f t="shared" si="11"/>
        <v>0</v>
      </c>
      <c r="O29" s="11"/>
      <c r="P29" s="12"/>
      <c r="Q29" s="11"/>
      <c r="R29" s="11"/>
      <c r="S29" s="29"/>
      <c r="T29" s="12"/>
      <c r="U29" s="30"/>
    </row>
    <row r="30" spans="1:21" s="6" customFormat="1" ht="25.5">
      <c r="A30" s="24">
        <v>6</v>
      </c>
      <c r="B30" s="7" t="s">
        <v>63</v>
      </c>
      <c r="C30" s="8" t="s">
        <v>56</v>
      </c>
      <c r="D30" s="15" t="s">
        <v>64</v>
      </c>
      <c r="E30" s="8">
        <v>6</v>
      </c>
      <c r="F30" s="8" t="s">
        <v>22</v>
      </c>
      <c r="G30" s="10">
        <v>175</v>
      </c>
      <c r="H30" s="8" t="s">
        <v>23</v>
      </c>
      <c r="I30" s="10"/>
      <c r="J30" s="26"/>
      <c r="K30" s="27">
        <v>0.08</v>
      </c>
      <c r="L30" s="28">
        <f t="shared" si="9"/>
        <v>0</v>
      </c>
      <c r="M30" s="28">
        <f t="shared" si="10"/>
        <v>0</v>
      </c>
      <c r="N30" s="28">
        <f t="shared" si="11"/>
        <v>0</v>
      </c>
      <c r="O30" s="11"/>
      <c r="P30" s="12"/>
      <c r="Q30" s="11"/>
      <c r="R30" s="11"/>
      <c r="S30" s="29"/>
      <c r="T30" s="12"/>
      <c r="U30" s="30"/>
    </row>
    <row r="31" spans="1:21" s="6" customFormat="1" ht="25.5">
      <c r="A31" s="24">
        <v>7</v>
      </c>
      <c r="B31" s="7" t="s">
        <v>63</v>
      </c>
      <c r="C31" s="8" t="s">
        <v>56</v>
      </c>
      <c r="D31" s="15" t="s">
        <v>61</v>
      </c>
      <c r="E31" s="8">
        <v>12</v>
      </c>
      <c r="F31" s="8" t="s">
        <v>22</v>
      </c>
      <c r="G31" s="10">
        <v>750</v>
      </c>
      <c r="H31" s="8" t="s">
        <v>23</v>
      </c>
      <c r="I31" s="10"/>
      <c r="J31" s="26"/>
      <c r="K31" s="27">
        <v>0.08</v>
      </c>
      <c r="L31" s="28">
        <f t="shared" si="9"/>
        <v>0</v>
      </c>
      <c r="M31" s="28">
        <f t="shared" si="10"/>
        <v>0</v>
      </c>
      <c r="N31" s="28">
        <f t="shared" si="11"/>
        <v>0</v>
      </c>
      <c r="O31" s="11"/>
      <c r="P31" s="12"/>
      <c r="Q31" s="11"/>
      <c r="R31" s="11"/>
      <c r="S31" s="29"/>
      <c r="T31" s="12"/>
      <c r="U31" s="30"/>
    </row>
    <row r="32" spans="1:21" s="6" customFormat="1" ht="25.5">
      <c r="A32" s="24">
        <v>8</v>
      </c>
      <c r="B32" s="7" t="s">
        <v>63</v>
      </c>
      <c r="C32" s="8" t="s">
        <v>56</v>
      </c>
      <c r="D32" s="15" t="s">
        <v>62</v>
      </c>
      <c r="E32" s="8">
        <v>24</v>
      </c>
      <c r="F32" s="8" t="s">
        <v>22</v>
      </c>
      <c r="G32" s="10">
        <v>65</v>
      </c>
      <c r="H32" s="8" t="s">
        <v>23</v>
      </c>
      <c r="I32" s="10"/>
      <c r="J32" s="26"/>
      <c r="K32" s="27">
        <v>0.08</v>
      </c>
      <c r="L32" s="28">
        <f t="shared" si="9"/>
        <v>0</v>
      </c>
      <c r="M32" s="28">
        <f t="shared" si="10"/>
        <v>0</v>
      </c>
      <c r="N32" s="28">
        <f t="shared" si="11"/>
        <v>0</v>
      </c>
      <c r="O32" s="11"/>
      <c r="P32" s="12"/>
      <c r="Q32" s="11"/>
      <c r="R32" s="11"/>
      <c r="S32" s="29"/>
      <c r="T32" s="12"/>
      <c r="U32" s="30"/>
    </row>
    <row r="33" spans="1:21" s="6" customFormat="1" ht="12.75">
      <c r="A33" s="24">
        <v>9</v>
      </c>
      <c r="B33" s="7" t="s">
        <v>65</v>
      </c>
      <c r="C33" s="8" t="s">
        <v>56</v>
      </c>
      <c r="D33" s="8" t="s">
        <v>66</v>
      </c>
      <c r="E33" s="25">
        <v>1</v>
      </c>
      <c r="F33" s="8" t="s">
        <v>23</v>
      </c>
      <c r="G33" s="10">
        <v>1205</v>
      </c>
      <c r="H33" s="8" t="s">
        <v>23</v>
      </c>
      <c r="I33" s="10"/>
      <c r="J33" s="26"/>
      <c r="K33" s="27">
        <v>0.08</v>
      </c>
      <c r="L33" s="28">
        <f t="shared" si="9"/>
        <v>0</v>
      </c>
      <c r="M33" s="28">
        <f t="shared" si="10"/>
        <v>0</v>
      </c>
      <c r="N33" s="28">
        <f t="shared" si="11"/>
        <v>0</v>
      </c>
      <c r="O33" s="11"/>
      <c r="P33" s="12"/>
      <c r="Q33" s="11"/>
      <c r="R33" s="11"/>
      <c r="S33" s="29"/>
      <c r="T33" s="12"/>
      <c r="U33" s="30"/>
    </row>
    <row r="34" spans="1:21" s="6" customFormat="1" ht="12.75">
      <c r="A34" s="24">
        <v>10</v>
      </c>
      <c r="B34" s="7" t="s">
        <v>65</v>
      </c>
      <c r="C34" s="8" t="s">
        <v>56</v>
      </c>
      <c r="D34" s="8" t="s">
        <v>67</v>
      </c>
      <c r="E34" s="25">
        <v>1</v>
      </c>
      <c r="F34" s="8" t="s">
        <v>23</v>
      </c>
      <c r="G34" s="10">
        <v>1200</v>
      </c>
      <c r="H34" s="8" t="s">
        <v>23</v>
      </c>
      <c r="I34" s="10"/>
      <c r="J34" s="26"/>
      <c r="K34" s="27">
        <v>0.08</v>
      </c>
      <c r="L34" s="28">
        <f t="shared" si="9"/>
        <v>0</v>
      </c>
      <c r="M34" s="28">
        <f t="shared" si="10"/>
        <v>0</v>
      </c>
      <c r="N34" s="28">
        <f t="shared" si="11"/>
        <v>0</v>
      </c>
      <c r="O34" s="11"/>
      <c r="P34" s="12"/>
      <c r="Q34" s="11"/>
      <c r="R34" s="11"/>
      <c r="S34" s="29"/>
      <c r="T34" s="12"/>
      <c r="U34" s="30"/>
    </row>
    <row r="35" spans="1:21" s="6" customFormat="1" ht="12.75">
      <c r="A35" s="64" t="s">
        <v>24</v>
      </c>
      <c r="B35" s="64"/>
      <c r="C35" s="64"/>
      <c r="D35" s="64"/>
      <c r="E35" s="64"/>
      <c r="F35" s="64"/>
      <c r="G35" s="64"/>
      <c r="H35" s="64"/>
      <c r="I35" s="64"/>
      <c r="J35" s="64"/>
      <c r="K35" s="64"/>
      <c r="L35" s="64"/>
      <c r="M35" s="14">
        <f>SUM(M25:M34)</f>
        <v>0</v>
      </c>
      <c r="N35" s="14">
        <f>SUM(N25:N34)</f>
        <v>0</v>
      </c>
      <c r="O35" s="14"/>
      <c r="P35" s="5"/>
      <c r="Q35" s="30"/>
      <c r="R35" s="30"/>
      <c r="S35" s="30"/>
      <c r="T35" s="30"/>
      <c r="U35" s="31"/>
    </row>
    <row r="36" spans="1:21" s="6" customFormat="1" ht="12.75">
      <c r="A36" s="69" t="s">
        <v>68</v>
      </c>
      <c r="B36" s="69"/>
      <c r="C36" s="69"/>
      <c r="D36" s="69"/>
      <c r="E36" s="69"/>
      <c r="F36" s="69"/>
      <c r="G36" s="69"/>
      <c r="H36" s="69"/>
      <c r="I36" s="69"/>
      <c r="J36" s="69"/>
      <c r="K36" s="69"/>
      <c r="L36" s="69"/>
      <c r="M36" s="69"/>
      <c r="N36" s="69"/>
      <c r="O36" s="69"/>
      <c r="P36" s="69"/>
      <c r="Q36" s="69"/>
      <c r="R36" s="69"/>
      <c r="S36" s="69"/>
      <c r="T36" s="69"/>
      <c r="U36" s="69"/>
    </row>
    <row r="37" spans="1:21" s="6" customFormat="1" ht="38.25">
      <c r="A37" s="24">
        <v>1</v>
      </c>
      <c r="B37" s="7" t="s">
        <v>69</v>
      </c>
      <c r="C37" s="8" t="s">
        <v>70</v>
      </c>
      <c r="D37" s="8" t="s">
        <v>71</v>
      </c>
      <c r="E37" s="8">
        <v>100</v>
      </c>
      <c r="F37" s="8" t="s">
        <v>72</v>
      </c>
      <c r="G37" s="10">
        <v>605</v>
      </c>
      <c r="H37" s="8" t="s">
        <v>23</v>
      </c>
      <c r="I37" s="10"/>
      <c r="J37" s="26"/>
      <c r="K37" s="27">
        <v>0.08</v>
      </c>
      <c r="L37" s="28">
        <f t="shared" ref="L37" si="12">J37*(1+K37)</f>
        <v>0</v>
      </c>
      <c r="M37" s="28">
        <f t="shared" ref="M37" si="13">I37*J37</f>
        <v>0</v>
      </c>
      <c r="N37" s="28">
        <f t="shared" ref="N37" si="14">M37*(1+K37)</f>
        <v>0</v>
      </c>
      <c r="O37" s="11"/>
      <c r="P37" s="12"/>
      <c r="Q37" s="11"/>
      <c r="R37" s="11"/>
      <c r="S37" s="29"/>
      <c r="T37" s="12"/>
      <c r="U37" s="30"/>
    </row>
    <row r="38" spans="1:21" s="6" customFormat="1" ht="12.75">
      <c r="A38" s="69" t="s">
        <v>73</v>
      </c>
      <c r="B38" s="69"/>
      <c r="C38" s="69"/>
      <c r="D38" s="69"/>
      <c r="E38" s="69"/>
      <c r="F38" s="69"/>
      <c r="G38" s="69"/>
      <c r="H38" s="69"/>
      <c r="I38" s="69"/>
      <c r="J38" s="69"/>
      <c r="K38" s="69"/>
      <c r="L38" s="69"/>
      <c r="M38" s="69"/>
      <c r="N38" s="69"/>
      <c r="O38" s="69"/>
      <c r="P38" s="69"/>
      <c r="Q38" s="69"/>
      <c r="R38" s="69"/>
      <c r="S38" s="69"/>
      <c r="T38" s="69"/>
      <c r="U38" s="69"/>
    </row>
    <row r="39" spans="1:21" s="6" customFormat="1" ht="25.5">
      <c r="A39" s="24">
        <v>1</v>
      </c>
      <c r="B39" s="7" t="s">
        <v>74</v>
      </c>
      <c r="C39" s="8" t="s">
        <v>75</v>
      </c>
      <c r="D39" s="8" t="s">
        <v>76</v>
      </c>
      <c r="E39" s="25">
        <v>5</v>
      </c>
      <c r="F39" s="8" t="s">
        <v>77</v>
      </c>
      <c r="G39" s="10">
        <v>6010</v>
      </c>
      <c r="H39" s="8" t="s">
        <v>23</v>
      </c>
      <c r="I39" s="10"/>
      <c r="J39" s="26"/>
      <c r="K39" s="27">
        <v>0.08</v>
      </c>
      <c r="L39" s="28">
        <f t="shared" ref="L39:L41" si="15">J39*(1+K39)</f>
        <v>0</v>
      </c>
      <c r="M39" s="28">
        <f t="shared" ref="M39:M41" si="16">I39*J39</f>
        <v>0</v>
      </c>
      <c r="N39" s="28">
        <f t="shared" ref="N39:N41" si="17">M39*(1+K39)</f>
        <v>0</v>
      </c>
      <c r="O39" s="11"/>
      <c r="P39" s="12"/>
      <c r="Q39" s="11"/>
      <c r="R39" s="11"/>
      <c r="S39" s="29"/>
      <c r="T39" s="42"/>
      <c r="U39" s="11"/>
    </row>
    <row r="40" spans="1:21" s="6" customFormat="1" ht="12.75">
      <c r="A40" s="24">
        <v>2</v>
      </c>
      <c r="B40" s="7" t="s">
        <v>78</v>
      </c>
      <c r="C40" s="8" t="s">
        <v>79</v>
      </c>
      <c r="D40" s="8" t="s">
        <v>80</v>
      </c>
      <c r="E40" s="25">
        <v>1</v>
      </c>
      <c r="F40" s="8" t="s">
        <v>22</v>
      </c>
      <c r="G40" s="10">
        <v>80</v>
      </c>
      <c r="H40" s="8" t="s">
        <v>22</v>
      </c>
      <c r="I40" s="10"/>
      <c r="J40" s="26"/>
      <c r="K40" s="27">
        <v>0.08</v>
      </c>
      <c r="L40" s="28">
        <f t="shared" si="15"/>
        <v>0</v>
      </c>
      <c r="M40" s="28">
        <f t="shared" si="16"/>
        <v>0</v>
      </c>
      <c r="N40" s="28">
        <f t="shared" si="17"/>
        <v>0</v>
      </c>
      <c r="O40" s="11"/>
      <c r="P40" s="12"/>
      <c r="Q40" s="11"/>
      <c r="R40" s="11"/>
      <c r="S40" s="29"/>
      <c r="T40" s="42"/>
      <c r="U40" s="11"/>
    </row>
    <row r="41" spans="1:21" s="6" customFormat="1" ht="25.5">
      <c r="A41" s="24">
        <v>3</v>
      </c>
      <c r="B41" s="7" t="s">
        <v>81</v>
      </c>
      <c r="C41" s="8" t="s">
        <v>82</v>
      </c>
      <c r="D41" s="8" t="s">
        <v>83</v>
      </c>
      <c r="E41" s="25">
        <v>1</v>
      </c>
      <c r="F41" s="8" t="s">
        <v>23</v>
      </c>
      <c r="G41" s="10">
        <v>25</v>
      </c>
      <c r="H41" s="8" t="s">
        <v>23</v>
      </c>
      <c r="I41" s="10"/>
      <c r="J41" s="26"/>
      <c r="K41" s="27">
        <v>0.08</v>
      </c>
      <c r="L41" s="28">
        <f t="shared" si="15"/>
        <v>0</v>
      </c>
      <c r="M41" s="28">
        <f t="shared" si="16"/>
        <v>0</v>
      </c>
      <c r="N41" s="28">
        <f t="shared" si="17"/>
        <v>0</v>
      </c>
      <c r="O41" s="11"/>
      <c r="P41" s="12"/>
      <c r="Q41" s="11"/>
      <c r="R41" s="11"/>
      <c r="S41" s="29"/>
      <c r="T41" s="42"/>
      <c r="U41" s="11"/>
    </row>
    <row r="42" spans="1:21" s="6" customFormat="1" ht="12.75">
      <c r="A42" s="64" t="s">
        <v>24</v>
      </c>
      <c r="B42" s="64"/>
      <c r="C42" s="64"/>
      <c r="D42" s="64"/>
      <c r="E42" s="64"/>
      <c r="F42" s="64"/>
      <c r="G42" s="64"/>
      <c r="H42" s="64"/>
      <c r="I42" s="64"/>
      <c r="J42" s="64"/>
      <c r="K42" s="64"/>
      <c r="L42" s="64"/>
      <c r="M42" s="14">
        <f>SUM(M39:M41)</f>
        <v>0</v>
      </c>
      <c r="N42" s="14">
        <f>SUM(N39:N41)</f>
        <v>0</v>
      </c>
      <c r="O42" s="14"/>
      <c r="P42" s="5"/>
      <c r="Q42" s="30"/>
      <c r="R42" s="30"/>
      <c r="S42" s="30"/>
      <c r="T42" s="30"/>
      <c r="U42" s="31"/>
    </row>
    <row r="43" spans="1:21" s="6" customFormat="1" ht="12.75">
      <c r="A43" s="69" t="s">
        <v>84</v>
      </c>
      <c r="B43" s="69"/>
      <c r="C43" s="69"/>
      <c r="D43" s="69"/>
      <c r="E43" s="69"/>
      <c r="F43" s="69"/>
      <c r="G43" s="69"/>
      <c r="H43" s="69"/>
      <c r="I43" s="69"/>
      <c r="J43" s="69"/>
      <c r="K43" s="69"/>
      <c r="L43" s="69"/>
      <c r="M43" s="69"/>
      <c r="N43" s="69"/>
      <c r="O43" s="69"/>
      <c r="P43" s="69"/>
      <c r="Q43" s="69"/>
      <c r="R43" s="69"/>
      <c r="S43" s="69"/>
      <c r="T43" s="69"/>
      <c r="U43" s="69"/>
    </row>
    <row r="44" spans="1:21" s="6" customFormat="1" ht="12.75">
      <c r="A44" s="75" t="s">
        <v>85</v>
      </c>
      <c r="B44" s="75"/>
      <c r="C44" s="75"/>
      <c r="D44" s="75"/>
      <c r="E44" s="75"/>
      <c r="F44" s="75"/>
      <c r="G44" s="75"/>
      <c r="H44" s="75"/>
      <c r="I44" s="75"/>
      <c r="J44" s="75"/>
      <c r="K44" s="75"/>
      <c r="L44" s="75"/>
      <c r="M44" s="75"/>
      <c r="N44" s="75"/>
      <c r="O44" s="75"/>
      <c r="P44" s="75"/>
      <c r="Q44" s="75"/>
      <c r="R44" s="75"/>
      <c r="S44" s="75"/>
      <c r="T44" s="75"/>
      <c r="U44" s="75"/>
    </row>
    <row r="45" spans="1:21" s="6" customFormat="1" ht="51">
      <c r="A45" s="24">
        <v>1</v>
      </c>
      <c r="B45" s="7" t="s">
        <v>86</v>
      </c>
      <c r="C45" s="8" t="s">
        <v>87</v>
      </c>
      <c r="D45" s="8" t="s">
        <v>26</v>
      </c>
      <c r="E45" s="25">
        <v>3</v>
      </c>
      <c r="F45" s="8" t="s">
        <v>22</v>
      </c>
      <c r="G45" s="10">
        <v>819000</v>
      </c>
      <c r="H45" s="8" t="s">
        <v>23</v>
      </c>
      <c r="I45" s="10"/>
      <c r="J45" s="26"/>
      <c r="K45" s="27">
        <v>0.08</v>
      </c>
      <c r="L45" s="28">
        <f t="shared" ref="L45:L65" si="18">J45*(1+K45)</f>
        <v>0</v>
      </c>
      <c r="M45" s="28">
        <f t="shared" ref="M45:M65" si="19">I45*J45</f>
        <v>0</v>
      </c>
      <c r="N45" s="28">
        <f t="shared" ref="N45:N65" si="20">M45*(1+K45)</f>
        <v>0</v>
      </c>
      <c r="O45" s="11"/>
      <c r="P45" s="12"/>
      <c r="Q45" s="11"/>
      <c r="R45" s="11"/>
      <c r="S45" s="29"/>
      <c r="T45" s="42"/>
      <c r="U45" s="11"/>
    </row>
    <row r="46" spans="1:21" s="6" customFormat="1" ht="51">
      <c r="A46" s="24">
        <v>2</v>
      </c>
      <c r="B46" s="7" t="s">
        <v>86</v>
      </c>
      <c r="C46" s="8" t="s">
        <v>87</v>
      </c>
      <c r="D46" s="8" t="s">
        <v>26</v>
      </c>
      <c r="E46" s="25">
        <v>5</v>
      </c>
      <c r="F46" s="8" t="s">
        <v>22</v>
      </c>
      <c r="G46" s="10">
        <v>5760</v>
      </c>
      <c r="H46" s="8" t="s">
        <v>23</v>
      </c>
      <c r="I46" s="10"/>
      <c r="J46" s="26"/>
      <c r="K46" s="27">
        <v>0.08</v>
      </c>
      <c r="L46" s="28">
        <f t="shared" si="18"/>
        <v>0</v>
      </c>
      <c r="M46" s="28">
        <f t="shared" si="19"/>
        <v>0</v>
      </c>
      <c r="N46" s="28">
        <f t="shared" si="20"/>
        <v>0</v>
      </c>
      <c r="O46" s="11"/>
      <c r="P46" s="12"/>
      <c r="Q46" s="11"/>
      <c r="R46" s="11"/>
      <c r="S46" s="29"/>
      <c r="T46" s="42"/>
      <c r="U46" s="11"/>
    </row>
    <row r="47" spans="1:21" s="6" customFormat="1" ht="51">
      <c r="A47" s="24">
        <v>3</v>
      </c>
      <c r="B47" s="7" t="s">
        <v>88</v>
      </c>
      <c r="C47" s="8" t="s">
        <v>87</v>
      </c>
      <c r="D47" s="8" t="s">
        <v>26</v>
      </c>
      <c r="E47" s="25">
        <v>10</v>
      </c>
      <c r="F47" s="8" t="s">
        <v>22</v>
      </c>
      <c r="G47" s="10">
        <v>7200</v>
      </c>
      <c r="H47" s="8" t="s">
        <v>23</v>
      </c>
      <c r="I47" s="10"/>
      <c r="J47" s="26"/>
      <c r="K47" s="27">
        <v>0.08</v>
      </c>
      <c r="L47" s="28">
        <f t="shared" si="18"/>
        <v>0</v>
      </c>
      <c r="M47" s="28">
        <f t="shared" si="19"/>
        <v>0</v>
      </c>
      <c r="N47" s="28">
        <f t="shared" si="20"/>
        <v>0</v>
      </c>
      <c r="O47" s="11"/>
      <c r="P47" s="12"/>
      <c r="Q47" s="11"/>
      <c r="R47" s="11"/>
      <c r="S47" s="29"/>
      <c r="T47" s="42"/>
      <c r="U47" s="11"/>
    </row>
    <row r="48" spans="1:21" s="6" customFormat="1" ht="51">
      <c r="A48" s="24">
        <v>4</v>
      </c>
      <c r="B48" s="7" t="s">
        <v>89</v>
      </c>
      <c r="C48" s="8" t="s">
        <v>87</v>
      </c>
      <c r="D48" s="8" t="s">
        <v>26</v>
      </c>
      <c r="E48" s="25">
        <v>5</v>
      </c>
      <c r="F48" s="8" t="s">
        <v>22</v>
      </c>
      <c r="G48" s="10">
        <v>38700</v>
      </c>
      <c r="H48" s="8" t="s">
        <v>23</v>
      </c>
      <c r="I48" s="10"/>
      <c r="J48" s="26"/>
      <c r="K48" s="27">
        <v>0.08</v>
      </c>
      <c r="L48" s="28">
        <f t="shared" si="18"/>
        <v>0</v>
      </c>
      <c r="M48" s="28">
        <f t="shared" si="19"/>
        <v>0</v>
      </c>
      <c r="N48" s="28">
        <f t="shared" si="20"/>
        <v>0</v>
      </c>
      <c r="O48" s="11"/>
      <c r="P48" s="12"/>
      <c r="Q48" s="11"/>
      <c r="R48" s="11"/>
      <c r="S48" s="29"/>
      <c r="T48" s="42"/>
      <c r="U48" s="11"/>
    </row>
    <row r="49" spans="1:21" s="6" customFormat="1" ht="51">
      <c r="A49" s="24">
        <v>5</v>
      </c>
      <c r="B49" s="7" t="s">
        <v>90</v>
      </c>
      <c r="C49" s="8" t="s">
        <v>87</v>
      </c>
      <c r="D49" s="8" t="s">
        <v>26</v>
      </c>
      <c r="E49" s="25">
        <v>10</v>
      </c>
      <c r="F49" s="8" t="s">
        <v>22</v>
      </c>
      <c r="G49" s="10">
        <v>139440</v>
      </c>
      <c r="H49" s="8" t="s">
        <v>23</v>
      </c>
      <c r="I49" s="10"/>
      <c r="J49" s="26"/>
      <c r="K49" s="27">
        <v>0.08</v>
      </c>
      <c r="L49" s="28">
        <f t="shared" si="18"/>
        <v>0</v>
      </c>
      <c r="M49" s="28">
        <f t="shared" si="19"/>
        <v>0</v>
      </c>
      <c r="N49" s="28">
        <f t="shared" si="20"/>
        <v>0</v>
      </c>
      <c r="O49" s="11"/>
      <c r="P49" s="12"/>
      <c r="Q49" s="11"/>
      <c r="R49" s="11"/>
      <c r="S49" s="29"/>
      <c r="T49" s="42"/>
      <c r="U49" s="11"/>
    </row>
    <row r="50" spans="1:21" s="6" customFormat="1" ht="51">
      <c r="A50" s="24">
        <v>6</v>
      </c>
      <c r="B50" s="7" t="s">
        <v>86</v>
      </c>
      <c r="C50" s="8" t="s">
        <v>87</v>
      </c>
      <c r="D50" s="8" t="s">
        <v>91</v>
      </c>
      <c r="E50" s="25">
        <v>3</v>
      </c>
      <c r="F50" s="8" t="s">
        <v>22</v>
      </c>
      <c r="G50" s="10">
        <v>1036500</v>
      </c>
      <c r="H50" s="8" t="s">
        <v>23</v>
      </c>
      <c r="I50" s="10"/>
      <c r="J50" s="26"/>
      <c r="K50" s="27">
        <v>0.08</v>
      </c>
      <c r="L50" s="28">
        <f t="shared" si="18"/>
        <v>0</v>
      </c>
      <c r="M50" s="28">
        <f t="shared" si="19"/>
        <v>0</v>
      </c>
      <c r="N50" s="28">
        <f t="shared" si="20"/>
        <v>0</v>
      </c>
      <c r="O50" s="11"/>
      <c r="P50" s="12"/>
      <c r="Q50" s="11"/>
      <c r="R50" s="11"/>
      <c r="S50" s="29"/>
      <c r="T50" s="42"/>
      <c r="U50" s="11"/>
    </row>
    <row r="51" spans="1:21" s="6" customFormat="1" ht="51">
      <c r="A51" s="24">
        <v>7</v>
      </c>
      <c r="B51" s="7" t="s">
        <v>86</v>
      </c>
      <c r="C51" s="8" t="s">
        <v>87</v>
      </c>
      <c r="D51" s="8" t="s">
        <v>91</v>
      </c>
      <c r="E51" s="25">
        <v>5</v>
      </c>
      <c r="F51" s="8" t="s">
        <v>22</v>
      </c>
      <c r="G51" s="10">
        <v>177600</v>
      </c>
      <c r="H51" s="8" t="s">
        <v>23</v>
      </c>
      <c r="I51" s="10"/>
      <c r="J51" s="26"/>
      <c r="K51" s="27">
        <v>0.08</v>
      </c>
      <c r="L51" s="28">
        <f t="shared" si="18"/>
        <v>0</v>
      </c>
      <c r="M51" s="28">
        <f t="shared" si="19"/>
        <v>0</v>
      </c>
      <c r="N51" s="28">
        <f t="shared" si="20"/>
        <v>0</v>
      </c>
      <c r="O51" s="11"/>
      <c r="P51" s="12"/>
      <c r="Q51" s="11"/>
      <c r="R51" s="11"/>
      <c r="S51" s="29"/>
      <c r="T51" s="42"/>
      <c r="U51" s="11"/>
    </row>
    <row r="52" spans="1:21" s="6" customFormat="1" ht="51">
      <c r="A52" s="24">
        <v>8</v>
      </c>
      <c r="B52" s="7" t="s">
        <v>92</v>
      </c>
      <c r="C52" s="8" t="s">
        <v>87</v>
      </c>
      <c r="D52" s="8" t="s">
        <v>93</v>
      </c>
      <c r="E52" s="25">
        <v>5</v>
      </c>
      <c r="F52" s="8" t="s">
        <v>22</v>
      </c>
      <c r="G52" s="10">
        <v>1000</v>
      </c>
      <c r="H52" s="8" t="s">
        <v>23</v>
      </c>
      <c r="I52" s="10"/>
      <c r="J52" s="26"/>
      <c r="K52" s="27">
        <v>0.08</v>
      </c>
      <c r="L52" s="28">
        <f t="shared" si="18"/>
        <v>0</v>
      </c>
      <c r="M52" s="28">
        <f t="shared" si="19"/>
        <v>0</v>
      </c>
      <c r="N52" s="28">
        <f t="shared" si="20"/>
        <v>0</v>
      </c>
      <c r="O52" s="11"/>
      <c r="P52" s="12"/>
      <c r="Q52" s="11"/>
      <c r="R52" s="11"/>
      <c r="S52" s="29"/>
      <c r="T52" s="42"/>
      <c r="U52" s="11"/>
    </row>
    <row r="53" spans="1:21" s="6" customFormat="1" ht="51">
      <c r="A53" s="24">
        <v>9</v>
      </c>
      <c r="B53" s="7" t="s">
        <v>94</v>
      </c>
      <c r="C53" s="8" t="s">
        <v>87</v>
      </c>
      <c r="D53" s="8" t="s">
        <v>93</v>
      </c>
      <c r="E53" s="25">
        <v>3</v>
      </c>
      <c r="F53" s="8" t="s">
        <v>22</v>
      </c>
      <c r="G53" s="10">
        <v>472500</v>
      </c>
      <c r="H53" s="8" t="s">
        <v>23</v>
      </c>
      <c r="I53" s="10"/>
      <c r="J53" s="26"/>
      <c r="K53" s="27">
        <v>0.08</v>
      </c>
      <c r="L53" s="28">
        <f t="shared" si="18"/>
        <v>0</v>
      </c>
      <c r="M53" s="28">
        <f t="shared" si="19"/>
        <v>0</v>
      </c>
      <c r="N53" s="28">
        <f t="shared" si="20"/>
        <v>0</v>
      </c>
      <c r="O53" s="11"/>
      <c r="P53" s="12"/>
      <c r="Q53" s="11"/>
      <c r="R53" s="11"/>
      <c r="S53" s="29"/>
      <c r="T53" s="42"/>
      <c r="U53" s="11"/>
    </row>
    <row r="54" spans="1:21" s="6" customFormat="1" ht="102">
      <c r="A54" s="24">
        <v>10</v>
      </c>
      <c r="B54" s="7" t="s">
        <v>95</v>
      </c>
      <c r="C54" s="8" t="s">
        <v>21</v>
      </c>
      <c r="D54" s="8" t="s">
        <v>96</v>
      </c>
      <c r="E54" s="25">
        <v>1</v>
      </c>
      <c r="F54" s="8" t="s">
        <v>22</v>
      </c>
      <c r="G54" s="10">
        <v>15840</v>
      </c>
      <c r="H54" s="8" t="s">
        <v>22</v>
      </c>
      <c r="I54" s="10"/>
      <c r="J54" s="26"/>
      <c r="K54" s="27">
        <v>0.08</v>
      </c>
      <c r="L54" s="28">
        <f t="shared" si="18"/>
        <v>0</v>
      </c>
      <c r="M54" s="28">
        <f t="shared" si="19"/>
        <v>0</v>
      </c>
      <c r="N54" s="28">
        <f t="shared" si="20"/>
        <v>0</v>
      </c>
      <c r="O54" s="11"/>
      <c r="P54" s="12"/>
      <c r="Q54" s="11"/>
      <c r="R54" s="11"/>
      <c r="S54" s="29"/>
      <c r="T54" s="42"/>
      <c r="U54" s="11"/>
    </row>
    <row r="55" spans="1:21" s="6" customFormat="1" ht="114.75">
      <c r="A55" s="24">
        <v>11</v>
      </c>
      <c r="B55" s="7" t="s">
        <v>97</v>
      </c>
      <c r="C55" s="8" t="s">
        <v>21</v>
      </c>
      <c r="D55" s="8" t="s">
        <v>96</v>
      </c>
      <c r="E55" s="25">
        <v>1</v>
      </c>
      <c r="F55" s="8" t="s">
        <v>22</v>
      </c>
      <c r="G55" s="10">
        <v>100</v>
      </c>
      <c r="H55" s="8" t="s">
        <v>22</v>
      </c>
      <c r="I55" s="10"/>
      <c r="J55" s="26"/>
      <c r="K55" s="27">
        <v>0.08</v>
      </c>
      <c r="L55" s="28">
        <f t="shared" si="18"/>
        <v>0</v>
      </c>
      <c r="M55" s="28">
        <f t="shared" si="19"/>
        <v>0</v>
      </c>
      <c r="N55" s="28">
        <f t="shared" si="20"/>
        <v>0</v>
      </c>
      <c r="O55" s="11"/>
      <c r="P55" s="12"/>
      <c r="Q55" s="11"/>
      <c r="R55" s="11"/>
      <c r="S55" s="29"/>
      <c r="T55" s="42"/>
      <c r="U55" s="11"/>
    </row>
    <row r="56" spans="1:21" s="6" customFormat="1" ht="153">
      <c r="A56" s="24">
        <v>12</v>
      </c>
      <c r="B56" s="7" t="s">
        <v>98</v>
      </c>
      <c r="C56" s="8" t="s">
        <v>21</v>
      </c>
      <c r="D56" s="8" t="s">
        <v>99</v>
      </c>
      <c r="E56" s="25">
        <v>50</v>
      </c>
      <c r="F56" s="8" t="s">
        <v>22</v>
      </c>
      <c r="G56" s="10">
        <v>100</v>
      </c>
      <c r="H56" s="8" t="s">
        <v>23</v>
      </c>
      <c r="I56" s="10"/>
      <c r="J56" s="26"/>
      <c r="K56" s="27">
        <v>0.08</v>
      </c>
      <c r="L56" s="28">
        <f t="shared" si="18"/>
        <v>0</v>
      </c>
      <c r="M56" s="28">
        <f t="shared" si="19"/>
        <v>0</v>
      </c>
      <c r="N56" s="28">
        <f t="shared" si="20"/>
        <v>0</v>
      </c>
      <c r="O56" s="11"/>
      <c r="P56" s="12"/>
      <c r="Q56" s="11"/>
      <c r="R56" s="11"/>
      <c r="S56" s="29"/>
      <c r="T56" s="42"/>
      <c r="U56" s="11"/>
    </row>
    <row r="57" spans="1:21" s="6" customFormat="1" ht="51">
      <c r="A57" s="24">
        <v>13</v>
      </c>
      <c r="B57" s="7" t="s">
        <v>100</v>
      </c>
      <c r="C57" s="8" t="s">
        <v>21</v>
      </c>
      <c r="D57" s="8" t="s">
        <v>101</v>
      </c>
      <c r="E57" s="8">
        <v>10</v>
      </c>
      <c r="F57" s="8" t="s">
        <v>22</v>
      </c>
      <c r="G57" s="10">
        <v>6000</v>
      </c>
      <c r="H57" s="8" t="s">
        <v>22</v>
      </c>
      <c r="I57" s="10"/>
      <c r="J57" s="26"/>
      <c r="K57" s="27">
        <v>0.08</v>
      </c>
      <c r="L57" s="28">
        <f t="shared" si="18"/>
        <v>0</v>
      </c>
      <c r="M57" s="28">
        <f t="shared" si="19"/>
        <v>0</v>
      </c>
      <c r="N57" s="28">
        <f t="shared" si="20"/>
        <v>0</v>
      </c>
      <c r="O57" s="11"/>
      <c r="P57" s="12"/>
      <c r="Q57" s="11"/>
      <c r="R57" s="11"/>
      <c r="S57" s="29"/>
      <c r="T57" s="42"/>
      <c r="U57" s="11"/>
    </row>
    <row r="58" spans="1:21" s="6" customFormat="1" ht="51">
      <c r="A58" s="24">
        <v>14</v>
      </c>
      <c r="B58" s="7" t="s">
        <v>102</v>
      </c>
      <c r="C58" s="8" t="s">
        <v>21</v>
      </c>
      <c r="D58" s="8" t="s">
        <v>103</v>
      </c>
      <c r="E58" s="25">
        <v>1</v>
      </c>
      <c r="F58" s="8" t="s">
        <v>22</v>
      </c>
      <c r="G58" s="10">
        <v>22150</v>
      </c>
      <c r="H58" s="8" t="s">
        <v>22</v>
      </c>
      <c r="I58" s="10"/>
      <c r="J58" s="26"/>
      <c r="K58" s="27">
        <v>0.08</v>
      </c>
      <c r="L58" s="28">
        <f t="shared" si="18"/>
        <v>0</v>
      </c>
      <c r="M58" s="28">
        <f t="shared" si="19"/>
        <v>0</v>
      </c>
      <c r="N58" s="28">
        <f t="shared" si="20"/>
        <v>0</v>
      </c>
      <c r="O58" s="11"/>
      <c r="P58" s="12"/>
      <c r="Q58" s="11"/>
      <c r="R58" s="11"/>
      <c r="S58" s="29"/>
      <c r="T58" s="42"/>
      <c r="U58" s="11"/>
    </row>
    <row r="59" spans="1:21" s="6" customFormat="1" ht="51">
      <c r="A59" s="24">
        <v>15</v>
      </c>
      <c r="B59" s="7" t="s">
        <v>104</v>
      </c>
      <c r="C59" s="8" t="s">
        <v>21</v>
      </c>
      <c r="D59" s="8" t="s">
        <v>105</v>
      </c>
      <c r="E59" s="25">
        <v>1</v>
      </c>
      <c r="F59" s="8" t="s">
        <v>22</v>
      </c>
      <c r="G59" s="10">
        <v>700</v>
      </c>
      <c r="H59" s="8" t="s">
        <v>22</v>
      </c>
      <c r="I59" s="10"/>
      <c r="J59" s="26"/>
      <c r="K59" s="27">
        <v>0.08</v>
      </c>
      <c r="L59" s="28">
        <f t="shared" si="18"/>
        <v>0</v>
      </c>
      <c r="M59" s="28">
        <f t="shared" si="19"/>
        <v>0</v>
      </c>
      <c r="N59" s="28">
        <f t="shared" si="20"/>
        <v>0</v>
      </c>
      <c r="O59" s="11"/>
      <c r="P59" s="12"/>
      <c r="Q59" s="11"/>
      <c r="R59" s="11"/>
      <c r="S59" s="29"/>
      <c r="T59" s="42"/>
      <c r="U59" s="11"/>
    </row>
    <row r="60" spans="1:21" s="6" customFormat="1" ht="51">
      <c r="A60" s="24">
        <v>16</v>
      </c>
      <c r="B60" s="7" t="s">
        <v>106</v>
      </c>
      <c r="C60" s="8" t="s">
        <v>87</v>
      </c>
      <c r="D60" s="8" t="s">
        <v>26</v>
      </c>
      <c r="E60" s="9">
        <v>40</v>
      </c>
      <c r="F60" s="8" t="s">
        <v>22</v>
      </c>
      <c r="G60" s="10">
        <v>1000</v>
      </c>
      <c r="H60" s="8" t="s">
        <v>23</v>
      </c>
      <c r="I60" s="10"/>
      <c r="J60" s="26"/>
      <c r="K60" s="27">
        <v>0.08</v>
      </c>
      <c r="L60" s="28">
        <f t="shared" si="18"/>
        <v>0</v>
      </c>
      <c r="M60" s="28">
        <f t="shared" si="19"/>
        <v>0</v>
      </c>
      <c r="N60" s="28">
        <f t="shared" si="20"/>
        <v>0</v>
      </c>
      <c r="O60" s="11"/>
      <c r="P60" s="12"/>
      <c r="Q60" s="11"/>
      <c r="R60" s="11"/>
      <c r="S60" s="29"/>
      <c r="T60" s="42"/>
      <c r="U60" s="11"/>
    </row>
    <row r="61" spans="1:21" s="6" customFormat="1" ht="51">
      <c r="A61" s="24">
        <v>17</v>
      </c>
      <c r="B61" s="7" t="s">
        <v>107</v>
      </c>
      <c r="C61" s="8" t="s">
        <v>87</v>
      </c>
      <c r="D61" s="8" t="s">
        <v>26</v>
      </c>
      <c r="E61" s="9">
        <v>40</v>
      </c>
      <c r="F61" s="8" t="s">
        <v>22</v>
      </c>
      <c r="G61" s="10">
        <v>43040</v>
      </c>
      <c r="H61" s="8" t="s">
        <v>23</v>
      </c>
      <c r="I61" s="10"/>
      <c r="J61" s="26"/>
      <c r="K61" s="27">
        <v>0.08</v>
      </c>
      <c r="L61" s="28">
        <f t="shared" si="18"/>
        <v>0</v>
      </c>
      <c r="M61" s="28">
        <f t="shared" si="19"/>
        <v>0</v>
      </c>
      <c r="N61" s="28">
        <f t="shared" si="20"/>
        <v>0</v>
      </c>
      <c r="O61" s="11"/>
      <c r="P61" s="12"/>
      <c r="Q61" s="11"/>
      <c r="R61" s="11"/>
      <c r="S61" s="29"/>
      <c r="T61" s="42"/>
      <c r="U61" s="11"/>
    </row>
    <row r="62" spans="1:21" s="6" customFormat="1" ht="25.5">
      <c r="A62" s="24">
        <v>18</v>
      </c>
      <c r="B62" s="7" t="s">
        <v>108</v>
      </c>
      <c r="C62" s="8" t="s">
        <v>109</v>
      </c>
      <c r="D62" s="8" t="s">
        <v>110</v>
      </c>
      <c r="E62" s="9">
        <v>1</v>
      </c>
      <c r="F62" s="8" t="s">
        <v>22</v>
      </c>
      <c r="G62" s="10">
        <v>3900</v>
      </c>
      <c r="H62" s="8" t="s">
        <v>22</v>
      </c>
      <c r="I62" s="10"/>
      <c r="J62" s="26"/>
      <c r="K62" s="27">
        <v>0.08</v>
      </c>
      <c r="L62" s="28">
        <f t="shared" si="18"/>
        <v>0</v>
      </c>
      <c r="M62" s="28">
        <f t="shared" si="19"/>
        <v>0</v>
      </c>
      <c r="N62" s="28">
        <f t="shared" si="20"/>
        <v>0</v>
      </c>
      <c r="O62" s="11"/>
      <c r="P62" s="12"/>
      <c r="Q62" s="11"/>
      <c r="R62" s="11"/>
      <c r="S62" s="29"/>
      <c r="T62" s="42"/>
      <c r="U62" s="11"/>
    </row>
    <row r="63" spans="1:21" s="6" customFormat="1" ht="25.5">
      <c r="A63" s="24">
        <v>19</v>
      </c>
      <c r="B63" s="7" t="s">
        <v>111</v>
      </c>
      <c r="C63" s="8" t="s">
        <v>109</v>
      </c>
      <c r="D63" s="8" t="s">
        <v>112</v>
      </c>
      <c r="E63" s="9">
        <v>1</v>
      </c>
      <c r="F63" s="8" t="s">
        <v>22</v>
      </c>
      <c r="G63" s="10">
        <v>1880</v>
      </c>
      <c r="H63" s="8" t="s">
        <v>22</v>
      </c>
      <c r="I63" s="10"/>
      <c r="J63" s="26"/>
      <c r="K63" s="27">
        <v>0.08</v>
      </c>
      <c r="L63" s="28">
        <f t="shared" si="18"/>
        <v>0</v>
      </c>
      <c r="M63" s="28">
        <f t="shared" si="19"/>
        <v>0</v>
      </c>
      <c r="N63" s="28">
        <f t="shared" si="20"/>
        <v>0</v>
      </c>
      <c r="O63" s="11"/>
      <c r="P63" s="12"/>
      <c r="Q63" s="11"/>
      <c r="R63" s="11"/>
      <c r="S63" s="29"/>
      <c r="T63" s="42"/>
      <c r="U63" s="11"/>
    </row>
    <row r="64" spans="1:21" s="6" customFormat="1" ht="12.75">
      <c r="A64" s="24">
        <v>20</v>
      </c>
      <c r="B64" s="7" t="s">
        <v>113</v>
      </c>
      <c r="C64" s="8" t="s">
        <v>70</v>
      </c>
      <c r="D64" s="8" t="s">
        <v>114</v>
      </c>
      <c r="E64" s="9">
        <v>1</v>
      </c>
      <c r="F64" s="8" t="s">
        <v>22</v>
      </c>
      <c r="G64" s="10">
        <v>19400</v>
      </c>
      <c r="H64" s="8" t="s">
        <v>23</v>
      </c>
      <c r="I64" s="10"/>
      <c r="J64" s="26"/>
      <c r="K64" s="27">
        <v>0.08</v>
      </c>
      <c r="L64" s="28">
        <f t="shared" si="18"/>
        <v>0</v>
      </c>
      <c r="M64" s="28">
        <f t="shared" si="19"/>
        <v>0</v>
      </c>
      <c r="N64" s="28">
        <f t="shared" si="20"/>
        <v>0</v>
      </c>
      <c r="O64" s="11"/>
      <c r="P64" s="12"/>
      <c r="Q64" s="11"/>
      <c r="R64" s="11"/>
      <c r="S64" s="29"/>
      <c r="T64" s="42"/>
      <c r="U64" s="11"/>
    </row>
    <row r="65" spans="1:21" s="6" customFormat="1" ht="12.75">
      <c r="A65" s="24">
        <v>21</v>
      </c>
      <c r="B65" s="7" t="s">
        <v>115</v>
      </c>
      <c r="C65" s="8" t="s">
        <v>70</v>
      </c>
      <c r="D65" s="8" t="s">
        <v>116</v>
      </c>
      <c r="E65" s="25">
        <v>1</v>
      </c>
      <c r="F65" s="8" t="s">
        <v>22</v>
      </c>
      <c r="G65" s="10">
        <v>115520</v>
      </c>
      <c r="H65" s="8" t="s">
        <v>23</v>
      </c>
      <c r="I65" s="10"/>
      <c r="J65" s="26"/>
      <c r="K65" s="27">
        <v>0.08</v>
      </c>
      <c r="L65" s="28">
        <f t="shared" si="18"/>
        <v>0</v>
      </c>
      <c r="M65" s="28">
        <f t="shared" si="19"/>
        <v>0</v>
      </c>
      <c r="N65" s="28">
        <f t="shared" si="20"/>
        <v>0</v>
      </c>
      <c r="O65" s="11"/>
      <c r="P65" s="12"/>
      <c r="Q65" s="11"/>
      <c r="R65" s="11"/>
      <c r="S65" s="29"/>
      <c r="T65" s="42"/>
      <c r="U65" s="11"/>
    </row>
    <row r="66" spans="1:21" s="6" customFormat="1" ht="12.75">
      <c r="A66" s="64" t="s">
        <v>24</v>
      </c>
      <c r="B66" s="64"/>
      <c r="C66" s="64"/>
      <c r="D66" s="64"/>
      <c r="E66" s="64"/>
      <c r="F66" s="64"/>
      <c r="G66" s="64"/>
      <c r="H66" s="64"/>
      <c r="I66" s="64"/>
      <c r="J66" s="64"/>
      <c r="K66" s="64"/>
      <c r="L66" s="64"/>
      <c r="M66" s="40">
        <f>SUM(M45:M65)</f>
        <v>0</v>
      </c>
      <c r="N66" s="14">
        <f>SUM(N45:N65)</f>
        <v>0</v>
      </c>
      <c r="O66" s="14"/>
      <c r="P66" s="5"/>
      <c r="Q66" s="30"/>
      <c r="R66" s="30"/>
      <c r="S66" s="30"/>
      <c r="T66" s="30"/>
      <c r="U66" s="31"/>
    </row>
    <row r="67" spans="1:21" s="6" customFormat="1" ht="12.75">
      <c r="A67" s="76" t="s">
        <v>117</v>
      </c>
      <c r="B67" s="76"/>
      <c r="C67" s="76"/>
      <c r="D67" s="76"/>
      <c r="E67" s="76"/>
      <c r="F67" s="76"/>
      <c r="G67" s="76"/>
      <c r="H67" s="76"/>
      <c r="I67" s="76"/>
      <c r="J67" s="76"/>
      <c r="K67" s="76"/>
      <c r="L67" s="76"/>
      <c r="M67" s="76"/>
      <c r="N67" s="76"/>
      <c r="O67" s="76"/>
      <c r="P67" s="76"/>
      <c r="Q67" s="76"/>
      <c r="R67" s="76"/>
      <c r="S67" s="76"/>
      <c r="T67" s="76"/>
      <c r="U67" s="76"/>
    </row>
    <row r="68" spans="1:21" s="6" customFormat="1" ht="25.5">
      <c r="A68" s="24">
        <v>1</v>
      </c>
      <c r="B68" s="7" t="s">
        <v>118</v>
      </c>
      <c r="C68" s="8" t="s">
        <v>87</v>
      </c>
      <c r="D68" s="8" t="s">
        <v>26</v>
      </c>
      <c r="E68" s="9">
        <v>100</v>
      </c>
      <c r="F68" s="8" t="s">
        <v>22</v>
      </c>
      <c r="G68" s="10">
        <v>3650</v>
      </c>
      <c r="H68" s="8" t="s">
        <v>23</v>
      </c>
      <c r="I68" s="10"/>
      <c r="J68" s="26"/>
      <c r="K68" s="27">
        <v>0.08</v>
      </c>
      <c r="L68" s="28">
        <f t="shared" ref="L68:L69" si="21">J68*(1+K68)</f>
        <v>0</v>
      </c>
      <c r="M68" s="28">
        <f t="shared" ref="M68:M69" si="22">I68*J68</f>
        <v>0</v>
      </c>
      <c r="N68" s="28">
        <f t="shared" ref="N68:N69" si="23">M68*(1+K68)</f>
        <v>0</v>
      </c>
      <c r="O68" s="41"/>
      <c r="P68" s="41"/>
      <c r="Q68" s="41"/>
      <c r="R68" s="41"/>
      <c r="S68" s="13"/>
      <c r="T68" s="43"/>
      <c r="U68" s="44"/>
    </row>
    <row r="69" spans="1:21" s="6" customFormat="1" ht="25.5">
      <c r="A69" s="24">
        <v>2</v>
      </c>
      <c r="B69" s="7" t="s">
        <v>118</v>
      </c>
      <c r="C69" s="8" t="s">
        <v>87</v>
      </c>
      <c r="D69" s="8" t="s">
        <v>93</v>
      </c>
      <c r="E69" s="9">
        <v>100</v>
      </c>
      <c r="F69" s="8" t="s">
        <v>22</v>
      </c>
      <c r="G69" s="10">
        <v>20000</v>
      </c>
      <c r="H69" s="8" t="s">
        <v>23</v>
      </c>
      <c r="I69" s="10"/>
      <c r="J69" s="26"/>
      <c r="K69" s="27">
        <v>0.08</v>
      </c>
      <c r="L69" s="28">
        <f t="shared" si="21"/>
        <v>0</v>
      </c>
      <c r="M69" s="28">
        <f t="shared" si="22"/>
        <v>0</v>
      </c>
      <c r="N69" s="28">
        <f t="shared" si="23"/>
        <v>0</v>
      </c>
      <c r="O69" s="41"/>
      <c r="P69" s="41"/>
      <c r="Q69" s="41"/>
      <c r="R69" s="11"/>
      <c r="S69" s="13"/>
      <c r="T69" s="43"/>
      <c r="U69" s="44"/>
    </row>
    <row r="70" spans="1:21" s="6" customFormat="1" ht="12.75">
      <c r="A70" s="64" t="s">
        <v>24</v>
      </c>
      <c r="B70" s="64"/>
      <c r="C70" s="64"/>
      <c r="D70" s="64"/>
      <c r="E70" s="64"/>
      <c r="F70" s="64"/>
      <c r="G70" s="64"/>
      <c r="H70" s="64"/>
      <c r="I70" s="64"/>
      <c r="J70" s="64"/>
      <c r="K70" s="64"/>
      <c r="L70" s="64"/>
      <c r="M70" s="40">
        <f>SUM(M68:M69)</f>
        <v>0</v>
      </c>
      <c r="N70" s="14">
        <f>SUM(N68:N69)</f>
        <v>0</v>
      </c>
      <c r="O70" s="14"/>
      <c r="P70" s="5"/>
      <c r="Q70" s="30"/>
      <c r="R70" s="30"/>
      <c r="S70" s="30"/>
      <c r="T70" s="30"/>
      <c r="U70" s="31"/>
    </row>
    <row r="71" spans="1:21" s="6" customFormat="1" ht="12.75">
      <c r="A71" s="69" t="s">
        <v>119</v>
      </c>
      <c r="B71" s="69"/>
      <c r="C71" s="69"/>
      <c r="D71" s="69"/>
      <c r="E71" s="69"/>
      <c r="F71" s="69"/>
      <c r="G71" s="69"/>
      <c r="H71" s="69"/>
      <c r="I71" s="69"/>
      <c r="J71" s="69"/>
      <c r="K71" s="69"/>
      <c r="L71" s="69"/>
      <c r="M71" s="69"/>
      <c r="N71" s="69"/>
      <c r="O71" s="69"/>
      <c r="P71" s="69"/>
      <c r="Q71" s="69"/>
      <c r="R71" s="69"/>
      <c r="S71" s="69"/>
      <c r="T71" s="69"/>
      <c r="U71" s="69"/>
    </row>
    <row r="72" spans="1:21" s="6" customFormat="1" ht="76.5">
      <c r="A72" s="24">
        <v>1</v>
      </c>
      <c r="B72" s="7" t="s">
        <v>120</v>
      </c>
      <c r="C72" s="8" t="s">
        <v>87</v>
      </c>
      <c r="D72" s="8" t="s">
        <v>121</v>
      </c>
      <c r="E72" s="8">
        <v>5</v>
      </c>
      <c r="F72" s="8" t="s">
        <v>22</v>
      </c>
      <c r="G72" s="10">
        <v>2185</v>
      </c>
      <c r="H72" s="8" t="s">
        <v>23</v>
      </c>
      <c r="I72" s="10"/>
      <c r="J72" s="26"/>
      <c r="K72" s="27">
        <v>0.08</v>
      </c>
      <c r="L72" s="28">
        <f t="shared" ref="L72:L74" si="24">J72*(1+K72)</f>
        <v>0</v>
      </c>
      <c r="M72" s="28">
        <f t="shared" ref="M72:M74" si="25">I72*J72</f>
        <v>0</v>
      </c>
      <c r="N72" s="28">
        <f t="shared" ref="N72:N74" si="26">M72*(1+K72)</f>
        <v>0</v>
      </c>
      <c r="O72" s="11"/>
      <c r="P72" s="12"/>
      <c r="Q72" s="11"/>
      <c r="R72" s="30"/>
      <c r="S72" s="29"/>
      <c r="T72" s="42"/>
      <c r="U72" s="11"/>
    </row>
    <row r="73" spans="1:21" s="6" customFormat="1" ht="63.75">
      <c r="A73" s="24">
        <v>2</v>
      </c>
      <c r="B73" s="7" t="s">
        <v>122</v>
      </c>
      <c r="C73" s="8" t="s">
        <v>87</v>
      </c>
      <c r="D73" s="8" t="s">
        <v>123</v>
      </c>
      <c r="E73" s="8">
        <v>5</v>
      </c>
      <c r="F73" s="8" t="s">
        <v>22</v>
      </c>
      <c r="G73" s="10">
        <v>24950</v>
      </c>
      <c r="H73" s="8" t="s">
        <v>23</v>
      </c>
      <c r="I73" s="10"/>
      <c r="J73" s="26"/>
      <c r="K73" s="27">
        <v>0.08</v>
      </c>
      <c r="L73" s="28">
        <f t="shared" si="24"/>
        <v>0</v>
      </c>
      <c r="M73" s="28">
        <f t="shared" si="25"/>
        <v>0</v>
      </c>
      <c r="N73" s="28">
        <f t="shared" si="26"/>
        <v>0</v>
      </c>
      <c r="O73" s="11"/>
      <c r="P73" s="12"/>
      <c r="Q73" s="11"/>
      <c r="R73" s="30"/>
      <c r="S73" s="29"/>
      <c r="T73" s="42"/>
      <c r="U73" s="11"/>
    </row>
    <row r="74" spans="1:21" s="6" customFormat="1" ht="63.75">
      <c r="A74" s="24">
        <v>3</v>
      </c>
      <c r="B74" s="7" t="s">
        <v>124</v>
      </c>
      <c r="C74" s="8" t="s">
        <v>87</v>
      </c>
      <c r="D74" s="8" t="s">
        <v>125</v>
      </c>
      <c r="E74" s="8">
        <v>5</v>
      </c>
      <c r="F74" s="8" t="s">
        <v>22</v>
      </c>
      <c r="G74" s="10">
        <v>850</v>
      </c>
      <c r="H74" s="8" t="s">
        <v>23</v>
      </c>
      <c r="I74" s="10"/>
      <c r="J74" s="26"/>
      <c r="K74" s="27">
        <v>0.08</v>
      </c>
      <c r="L74" s="28">
        <f t="shared" si="24"/>
        <v>0</v>
      </c>
      <c r="M74" s="28">
        <f t="shared" si="25"/>
        <v>0</v>
      </c>
      <c r="N74" s="28">
        <f t="shared" si="26"/>
        <v>0</v>
      </c>
      <c r="O74" s="11"/>
      <c r="P74" s="12"/>
      <c r="Q74" s="11"/>
      <c r="R74" s="30"/>
      <c r="S74" s="29"/>
      <c r="T74" s="42"/>
      <c r="U74" s="11"/>
    </row>
    <row r="75" spans="1:21" s="6" customFormat="1" ht="12.75">
      <c r="A75" s="64" t="s">
        <v>24</v>
      </c>
      <c r="B75" s="64"/>
      <c r="C75" s="64"/>
      <c r="D75" s="64"/>
      <c r="E75" s="64"/>
      <c r="F75" s="64"/>
      <c r="G75" s="64"/>
      <c r="H75" s="64"/>
      <c r="I75" s="64"/>
      <c r="J75" s="64"/>
      <c r="K75" s="64"/>
      <c r="L75" s="64"/>
      <c r="M75" s="14">
        <f>SUM(M72:M74)</f>
        <v>0</v>
      </c>
      <c r="N75" s="14">
        <f>SUM(N72:N74)</f>
        <v>0</v>
      </c>
      <c r="O75" s="14"/>
      <c r="P75" s="5"/>
      <c r="Q75" s="30"/>
      <c r="R75" s="30"/>
      <c r="S75" s="30"/>
      <c r="T75" s="30"/>
      <c r="U75" s="31"/>
    </row>
    <row r="76" spans="1:21" s="6" customFormat="1" ht="12.75">
      <c r="A76" s="69" t="s">
        <v>126</v>
      </c>
      <c r="B76" s="69"/>
      <c r="C76" s="69"/>
      <c r="D76" s="69"/>
      <c r="E76" s="69"/>
      <c r="F76" s="69"/>
      <c r="G76" s="69"/>
      <c r="H76" s="69"/>
      <c r="I76" s="69"/>
      <c r="J76" s="69"/>
      <c r="K76" s="69"/>
      <c r="L76" s="69"/>
      <c r="M76" s="69"/>
      <c r="N76" s="69"/>
      <c r="O76" s="69"/>
      <c r="P76" s="69"/>
      <c r="Q76" s="69"/>
      <c r="R76" s="69"/>
      <c r="S76" s="69"/>
      <c r="T76" s="69"/>
      <c r="U76" s="69"/>
    </row>
    <row r="77" spans="1:21" s="6" customFormat="1" ht="344.25">
      <c r="A77" s="24">
        <v>1</v>
      </c>
      <c r="B77" s="7" t="s">
        <v>127</v>
      </c>
      <c r="C77" s="8" t="s">
        <v>128</v>
      </c>
      <c r="D77" s="8" t="s">
        <v>129</v>
      </c>
      <c r="E77" s="25">
        <v>10</v>
      </c>
      <c r="F77" s="8" t="s">
        <v>22</v>
      </c>
      <c r="G77" s="10">
        <v>10000</v>
      </c>
      <c r="H77" s="8" t="s">
        <v>130</v>
      </c>
      <c r="I77" s="10"/>
      <c r="J77" s="26"/>
      <c r="K77" s="27">
        <v>0.08</v>
      </c>
      <c r="L77" s="28">
        <f t="shared" ref="L77" si="27">J77*(1+K77)</f>
        <v>0</v>
      </c>
      <c r="M77" s="28">
        <f t="shared" ref="M77" si="28">I77*J77</f>
        <v>0</v>
      </c>
      <c r="N77" s="28">
        <f t="shared" ref="N77" si="29">M77*(1+K77)</f>
        <v>0</v>
      </c>
      <c r="O77" s="11"/>
      <c r="P77" s="45"/>
      <c r="Q77" s="11"/>
      <c r="R77" s="11"/>
      <c r="S77" s="29"/>
      <c r="T77" s="46"/>
      <c r="U77" s="11"/>
    </row>
    <row r="78" spans="1:21" s="6" customFormat="1" ht="12.75">
      <c r="A78" s="77" t="s">
        <v>131</v>
      </c>
      <c r="B78" s="75"/>
      <c r="C78" s="75"/>
      <c r="D78" s="75"/>
      <c r="E78" s="75"/>
      <c r="F78" s="75"/>
      <c r="G78" s="75"/>
      <c r="H78" s="75"/>
      <c r="I78" s="75"/>
      <c r="J78" s="75"/>
      <c r="K78" s="75"/>
      <c r="L78" s="75"/>
      <c r="M78" s="75"/>
      <c r="N78" s="75"/>
      <c r="O78" s="75"/>
      <c r="P78" s="75"/>
      <c r="Q78" s="75"/>
      <c r="R78" s="75"/>
      <c r="S78" s="75"/>
      <c r="T78" s="75"/>
      <c r="U78" s="75"/>
    </row>
    <row r="79" spans="1:21" s="6" customFormat="1" ht="12.75">
      <c r="A79" s="69" t="s">
        <v>132</v>
      </c>
      <c r="B79" s="69"/>
      <c r="C79" s="69"/>
      <c r="D79" s="69"/>
      <c r="E79" s="69"/>
      <c r="F79" s="69"/>
      <c r="G79" s="69"/>
      <c r="H79" s="69"/>
      <c r="I79" s="69"/>
      <c r="J79" s="69"/>
      <c r="K79" s="69"/>
      <c r="L79" s="69"/>
      <c r="M79" s="69"/>
      <c r="N79" s="69"/>
      <c r="O79" s="69"/>
      <c r="P79" s="69"/>
      <c r="Q79" s="69"/>
      <c r="R79" s="69"/>
      <c r="S79" s="69"/>
      <c r="T79" s="69"/>
      <c r="U79" s="69"/>
    </row>
    <row r="80" spans="1:21" s="6" customFormat="1" ht="38.25">
      <c r="A80" s="24">
        <v>1</v>
      </c>
      <c r="B80" s="47" t="s">
        <v>133</v>
      </c>
      <c r="C80" s="8" t="s">
        <v>109</v>
      </c>
      <c r="D80" s="8" t="s">
        <v>134</v>
      </c>
      <c r="E80" s="25">
        <v>1</v>
      </c>
      <c r="F80" s="8" t="s">
        <v>25</v>
      </c>
      <c r="G80" s="10">
        <v>18105</v>
      </c>
      <c r="H80" s="8" t="s">
        <v>22</v>
      </c>
      <c r="I80" s="10"/>
      <c r="J80" s="26"/>
      <c r="K80" s="27">
        <v>0.08</v>
      </c>
      <c r="L80" s="28">
        <f t="shared" ref="L80:L85" si="30">J80*(1+K80)</f>
        <v>0</v>
      </c>
      <c r="M80" s="28">
        <f t="shared" ref="M80:M85" si="31">I80*J80</f>
        <v>0</v>
      </c>
      <c r="N80" s="28">
        <f t="shared" ref="N80:N85" si="32">M80*(1+K80)</f>
        <v>0</v>
      </c>
      <c r="O80" s="11"/>
      <c r="P80" s="12"/>
      <c r="Q80" s="11"/>
      <c r="R80" s="11"/>
      <c r="S80" s="29"/>
      <c r="T80" s="12"/>
      <c r="U80" s="30"/>
    </row>
    <row r="81" spans="1:21" s="6" customFormat="1" ht="38.25">
      <c r="A81" s="24">
        <v>2</v>
      </c>
      <c r="B81" s="47" t="s">
        <v>133</v>
      </c>
      <c r="C81" s="8" t="s">
        <v>109</v>
      </c>
      <c r="D81" s="8" t="s">
        <v>135</v>
      </c>
      <c r="E81" s="25">
        <v>1</v>
      </c>
      <c r="F81" s="8" t="s">
        <v>25</v>
      </c>
      <c r="G81" s="10">
        <v>20</v>
      </c>
      <c r="H81" s="8" t="s">
        <v>22</v>
      </c>
      <c r="I81" s="10"/>
      <c r="J81" s="26"/>
      <c r="K81" s="27">
        <v>0.08</v>
      </c>
      <c r="L81" s="28">
        <f t="shared" si="30"/>
        <v>0</v>
      </c>
      <c r="M81" s="28">
        <f t="shared" si="31"/>
        <v>0</v>
      </c>
      <c r="N81" s="28">
        <f t="shared" si="32"/>
        <v>0</v>
      </c>
      <c r="O81" s="11"/>
      <c r="P81" s="12"/>
      <c r="Q81" s="11"/>
      <c r="R81" s="11"/>
      <c r="S81" s="29"/>
      <c r="T81" s="12"/>
      <c r="U81" s="30"/>
    </row>
    <row r="82" spans="1:21" s="6" customFormat="1" ht="25.5">
      <c r="A82" s="24">
        <v>3</v>
      </c>
      <c r="B82" s="7" t="s">
        <v>136</v>
      </c>
      <c r="C82" s="8" t="s">
        <v>109</v>
      </c>
      <c r="D82" s="8" t="s">
        <v>110</v>
      </c>
      <c r="E82" s="25">
        <v>1</v>
      </c>
      <c r="F82" s="8" t="s">
        <v>25</v>
      </c>
      <c r="G82" s="10">
        <v>36980</v>
      </c>
      <c r="H82" s="8" t="s">
        <v>22</v>
      </c>
      <c r="I82" s="10"/>
      <c r="J82" s="26"/>
      <c r="K82" s="27">
        <v>0.08</v>
      </c>
      <c r="L82" s="28">
        <f t="shared" si="30"/>
        <v>0</v>
      </c>
      <c r="M82" s="28">
        <f t="shared" si="31"/>
        <v>0</v>
      </c>
      <c r="N82" s="28">
        <f t="shared" si="32"/>
        <v>0</v>
      </c>
      <c r="O82" s="30"/>
      <c r="P82" s="12"/>
      <c r="Q82" s="11"/>
      <c r="R82" s="11"/>
      <c r="S82" s="29"/>
      <c r="T82" s="48"/>
      <c r="U82" s="30"/>
    </row>
    <row r="83" spans="1:21" s="6" customFormat="1" ht="25.5">
      <c r="A83" s="24">
        <v>4</v>
      </c>
      <c r="B83" s="7" t="s">
        <v>136</v>
      </c>
      <c r="C83" s="8" t="s">
        <v>109</v>
      </c>
      <c r="D83" s="8" t="s">
        <v>137</v>
      </c>
      <c r="E83" s="25">
        <v>1</v>
      </c>
      <c r="F83" s="8" t="s">
        <v>25</v>
      </c>
      <c r="G83" s="10">
        <v>6550</v>
      </c>
      <c r="H83" s="8" t="s">
        <v>22</v>
      </c>
      <c r="I83" s="10"/>
      <c r="J83" s="26"/>
      <c r="K83" s="27">
        <v>0.08</v>
      </c>
      <c r="L83" s="28">
        <f t="shared" si="30"/>
        <v>0</v>
      </c>
      <c r="M83" s="28">
        <f t="shared" si="31"/>
        <v>0</v>
      </c>
      <c r="N83" s="28">
        <f t="shared" si="32"/>
        <v>0</v>
      </c>
      <c r="O83" s="11"/>
      <c r="P83" s="12"/>
      <c r="Q83" s="11"/>
      <c r="R83" s="11"/>
      <c r="S83" s="29"/>
      <c r="T83" s="12"/>
      <c r="U83" s="30"/>
    </row>
    <row r="84" spans="1:21" s="6" customFormat="1" ht="25.5">
      <c r="A84" s="24">
        <v>5</v>
      </c>
      <c r="B84" s="7" t="s">
        <v>136</v>
      </c>
      <c r="C84" s="8" t="s">
        <v>109</v>
      </c>
      <c r="D84" s="8" t="s">
        <v>138</v>
      </c>
      <c r="E84" s="25">
        <v>1</v>
      </c>
      <c r="F84" s="8" t="s">
        <v>25</v>
      </c>
      <c r="G84" s="10">
        <v>51082</v>
      </c>
      <c r="H84" s="8" t="s">
        <v>22</v>
      </c>
      <c r="I84" s="10"/>
      <c r="J84" s="26"/>
      <c r="K84" s="27">
        <v>0.08</v>
      </c>
      <c r="L84" s="28">
        <f t="shared" si="30"/>
        <v>0</v>
      </c>
      <c r="M84" s="28">
        <f t="shared" si="31"/>
        <v>0</v>
      </c>
      <c r="N84" s="28">
        <f t="shared" si="32"/>
        <v>0</v>
      </c>
      <c r="O84" s="30"/>
      <c r="P84" s="12"/>
      <c r="Q84" s="11"/>
      <c r="R84" s="11"/>
      <c r="S84" s="29"/>
      <c r="T84" s="48"/>
      <c r="U84" s="30"/>
    </row>
    <row r="85" spans="1:21" s="6" customFormat="1" ht="25.5">
      <c r="A85" s="24">
        <v>6</v>
      </c>
      <c r="B85" s="7" t="s">
        <v>139</v>
      </c>
      <c r="C85" s="8" t="s">
        <v>109</v>
      </c>
      <c r="D85" s="49"/>
      <c r="E85" s="25">
        <v>1</v>
      </c>
      <c r="F85" s="8" t="s">
        <v>22</v>
      </c>
      <c r="G85" s="10">
        <v>6165</v>
      </c>
      <c r="H85" s="8" t="s">
        <v>22</v>
      </c>
      <c r="I85" s="10"/>
      <c r="J85" s="26"/>
      <c r="K85" s="27">
        <v>0.08</v>
      </c>
      <c r="L85" s="28">
        <f t="shared" si="30"/>
        <v>0</v>
      </c>
      <c r="M85" s="28">
        <f t="shared" si="31"/>
        <v>0</v>
      </c>
      <c r="N85" s="28">
        <f t="shared" si="32"/>
        <v>0</v>
      </c>
      <c r="O85" s="30"/>
      <c r="P85" s="12"/>
      <c r="Q85" s="11"/>
      <c r="R85" s="11"/>
      <c r="S85" s="29"/>
      <c r="T85" s="48"/>
      <c r="U85" s="31"/>
    </row>
    <row r="86" spans="1:21" s="6" customFormat="1" ht="12.75">
      <c r="A86" s="64" t="s">
        <v>24</v>
      </c>
      <c r="B86" s="64"/>
      <c r="C86" s="64"/>
      <c r="D86" s="64"/>
      <c r="E86" s="64"/>
      <c r="F86" s="64"/>
      <c r="G86" s="64"/>
      <c r="H86" s="64"/>
      <c r="I86" s="64"/>
      <c r="J86" s="64"/>
      <c r="K86" s="64"/>
      <c r="L86" s="64"/>
      <c r="M86" s="14">
        <f>SUM(M80:M85)</f>
        <v>0</v>
      </c>
      <c r="N86" s="14">
        <f>SUM(N80:N85)</f>
        <v>0</v>
      </c>
      <c r="O86" s="50"/>
      <c r="P86" s="5"/>
      <c r="Q86" s="30"/>
      <c r="R86" s="30"/>
      <c r="S86" s="30"/>
      <c r="T86" s="30"/>
      <c r="U86" s="31"/>
    </row>
    <row r="87" spans="1:21" s="6" customFormat="1" ht="12.75">
      <c r="A87" s="69" t="s">
        <v>140</v>
      </c>
      <c r="B87" s="78"/>
      <c r="C87" s="78"/>
      <c r="D87" s="78"/>
      <c r="E87" s="78"/>
      <c r="F87" s="78"/>
      <c r="G87" s="78"/>
      <c r="H87" s="78"/>
      <c r="I87" s="78"/>
      <c r="J87" s="78"/>
      <c r="K87" s="78"/>
      <c r="L87" s="78"/>
      <c r="M87" s="78"/>
      <c r="N87" s="78"/>
      <c r="O87" s="78"/>
      <c r="P87" s="78"/>
      <c r="Q87" s="78"/>
      <c r="R87" s="78"/>
      <c r="S87" s="78"/>
      <c r="T87" s="78"/>
      <c r="U87" s="78"/>
    </row>
    <row r="88" spans="1:21" s="6" customFormat="1" ht="25.5">
      <c r="A88" s="24">
        <v>1</v>
      </c>
      <c r="B88" s="7" t="s">
        <v>141</v>
      </c>
      <c r="C88" s="8" t="s">
        <v>109</v>
      </c>
      <c r="D88" s="8" t="s">
        <v>142</v>
      </c>
      <c r="E88" s="25">
        <v>1</v>
      </c>
      <c r="F88" s="8" t="s">
        <v>22</v>
      </c>
      <c r="G88" s="10">
        <v>1680</v>
      </c>
      <c r="H88" s="8" t="s">
        <v>22</v>
      </c>
      <c r="I88" s="10"/>
      <c r="J88" s="26"/>
      <c r="K88" s="27">
        <v>0.08</v>
      </c>
      <c r="L88" s="28">
        <f t="shared" ref="L88:L93" si="33">J88*(1+K88)</f>
        <v>0</v>
      </c>
      <c r="M88" s="28">
        <f t="shared" ref="M88:M93" si="34">I88*J88</f>
        <v>0</v>
      </c>
      <c r="N88" s="28">
        <f t="shared" ref="N88:N93" si="35">M88*(1+K88)</f>
        <v>0</v>
      </c>
      <c r="O88" s="30"/>
      <c r="P88" s="12"/>
      <c r="Q88" s="11"/>
      <c r="R88" s="30"/>
      <c r="S88" s="29"/>
      <c r="T88" s="48"/>
      <c r="U88" s="30"/>
    </row>
    <row r="89" spans="1:21" s="6" customFormat="1" ht="25.5">
      <c r="A89" s="24">
        <v>2</v>
      </c>
      <c r="B89" s="7" t="s">
        <v>141</v>
      </c>
      <c r="C89" s="8" t="s">
        <v>109</v>
      </c>
      <c r="D89" s="8" t="s">
        <v>143</v>
      </c>
      <c r="E89" s="25">
        <v>1</v>
      </c>
      <c r="F89" s="8" t="s">
        <v>22</v>
      </c>
      <c r="G89" s="10">
        <v>1584</v>
      </c>
      <c r="H89" s="8" t="s">
        <v>22</v>
      </c>
      <c r="I89" s="10"/>
      <c r="J89" s="26"/>
      <c r="K89" s="27">
        <v>0.08</v>
      </c>
      <c r="L89" s="28">
        <f t="shared" si="33"/>
        <v>0</v>
      </c>
      <c r="M89" s="28">
        <f t="shared" si="34"/>
        <v>0</v>
      </c>
      <c r="N89" s="28">
        <f t="shared" si="35"/>
        <v>0</v>
      </c>
      <c r="O89" s="30"/>
      <c r="P89" s="12"/>
      <c r="Q89" s="11"/>
      <c r="R89" s="30"/>
      <c r="S89" s="29"/>
      <c r="T89" s="48"/>
      <c r="U89" s="30"/>
    </row>
    <row r="90" spans="1:21" s="6" customFormat="1" ht="25.5">
      <c r="A90" s="24">
        <v>3</v>
      </c>
      <c r="B90" s="7" t="s">
        <v>141</v>
      </c>
      <c r="C90" s="8" t="s">
        <v>109</v>
      </c>
      <c r="D90" s="8" t="s">
        <v>144</v>
      </c>
      <c r="E90" s="25">
        <v>1</v>
      </c>
      <c r="F90" s="8" t="s">
        <v>22</v>
      </c>
      <c r="G90" s="10">
        <v>5640</v>
      </c>
      <c r="H90" s="8" t="s">
        <v>22</v>
      </c>
      <c r="I90" s="10"/>
      <c r="J90" s="26"/>
      <c r="K90" s="27">
        <v>0.08</v>
      </c>
      <c r="L90" s="28">
        <f t="shared" si="33"/>
        <v>0</v>
      </c>
      <c r="M90" s="28">
        <f t="shared" si="34"/>
        <v>0</v>
      </c>
      <c r="N90" s="28">
        <f t="shared" si="35"/>
        <v>0</v>
      </c>
      <c r="O90" s="30"/>
      <c r="P90" s="12"/>
      <c r="Q90" s="11"/>
      <c r="R90" s="30"/>
      <c r="S90" s="29"/>
      <c r="T90" s="48"/>
      <c r="U90" s="30"/>
    </row>
    <row r="91" spans="1:21" s="6" customFormat="1" ht="25.5">
      <c r="A91" s="24">
        <v>4</v>
      </c>
      <c r="B91" s="7" t="s">
        <v>141</v>
      </c>
      <c r="C91" s="8" t="s">
        <v>109</v>
      </c>
      <c r="D91" s="8" t="s">
        <v>112</v>
      </c>
      <c r="E91" s="25">
        <v>1</v>
      </c>
      <c r="F91" s="8" t="s">
        <v>22</v>
      </c>
      <c r="G91" s="10">
        <v>7812</v>
      </c>
      <c r="H91" s="8" t="s">
        <v>22</v>
      </c>
      <c r="I91" s="10"/>
      <c r="J91" s="26"/>
      <c r="K91" s="27">
        <v>0.08</v>
      </c>
      <c r="L91" s="28">
        <f t="shared" si="33"/>
        <v>0</v>
      </c>
      <c r="M91" s="28">
        <f t="shared" si="34"/>
        <v>0</v>
      </c>
      <c r="N91" s="28">
        <f t="shared" si="35"/>
        <v>0</v>
      </c>
      <c r="O91" s="30"/>
      <c r="P91" s="12"/>
      <c r="Q91" s="11"/>
      <c r="R91" s="30"/>
      <c r="S91" s="29"/>
      <c r="T91" s="48"/>
      <c r="U91" s="30"/>
    </row>
    <row r="92" spans="1:21" s="6" customFormat="1" ht="25.5">
      <c r="A92" s="24">
        <v>5</v>
      </c>
      <c r="B92" s="7" t="s">
        <v>145</v>
      </c>
      <c r="C92" s="8" t="s">
        <v>109</v>
      </c>
      <c r="D92" s="8" t="s">
        <v>112</v>
      </c>
      <c r="E92" s="25">
        <v>1</v>
      </c>
      <c r="F92" s="8" t="s">
        <v>22</v>
      </c>
      <c r="G92" s="10">
        <v>7728</v>
      </c>
      <c r="H92" s="8" t="s">
        <v>22</v>
      </c>
      <c r="I92" s="10"/>
      <c r="J92" s="26"/>
      <c r="K92" s="27">
        <v>0.08</v>
      </c>
      <c r="L92" s="28">
        <f t="shared" si="33"/>
        <v>0</v>
      </c>
      <c r="M92" s="28">
        <f t="shared" si="34"/>
        <v>0</v>
      </c>
      <c r="N92" s="28">
        <f t="shared" si="35"/>
        <v>0</v>
      </c>
      <c r="O92" s="30"/>
      <c r="P92" s="12"/>
      <c r="Q92" s="11"/>
      <c r="R92" s="11"/>
      <c r="S92" s="29"/>
      <c r="T92" s="48"/>
      <c r="U92" s="30"/>
    </row>
    <row r="93" spans="1:21" s="6" customFormat="1" ht="25.5">
      <c r="A93" s="24">
        <v>6</v>
      </c>
      <c r="B93" s="7" t="s">
        <v>145</v>
      </c>
      <c r="C93" s="8" t="s">
        <v>109</v>
      </c>
      <c r="D93" s="8" t="s">
        <v>146</v>
      </c>
      <c r="E93" s="25">
        <v>1</v>
      </c>
      <c r="F93" s="8" t="s">
        <v>22</v>
      </c>
      <c r="G93" s="10">
        <v>3480</v>
      </c>
      <c r="H93" s="8" t="s">
        <v>22</v>
      </c>
      <c r="I93" s="10"/>
      <c r="J93" s="26"/>
      <c r="K93" s="27">
        <v>0.08</v>
      </c>
      <c r="L93" s="28">
        <f t="shared" si="33"/>
        <v>0</v>
      </c>
      <c r="M93" s="28">
        <f t="shared" si="34"/>
        <v>0</v>
      </c>
      <c r="N93" s="28">
        <f t="shared" si="35"/>
        <v>0</v>
      </c>
      <c r="O93" s="30"/>
      <c r="P93" s="12"/>
      <c r="Q93" s="11"/>
      <c r="R93" s="11"/>
      <c r="S93" s="29"/>
      <c r="T93" s="48"/>
      <c r="U93" s="30"/>
    </row>
    <row r="94" spans="1:21" s="6" customFormat="1" ht="12.75">
      <c r="A94" s="64" t="s">
        <v>24</v>
      </c>
      <c r="B94" s="64"/>
      <c r="C94" s="64"/>
      <c r="D94" s="64"/>
      <c r="E94" s="64"/>
      <c r="F94" s="64"/>
      <c r="G94" s="64"/>
      <c r="H94" s="64"/>
      <c r="I94" s="64"/>
      <c r="J94" s="64"/>
      <c r="K94" s="64"/>
      <c r="L94" s="64"/>
      <c r="M94" s="14">
        <f>SUM(M88:M93)</f>
        <v>0</v>
      </c>
      <c r="N94" s="14">
        <f>SUM(N88:N93)</f>
        <v>0</v>
      </c>
      <c r="O94" s="50"/>
      <c r="P94" s="5"/>
      <c r="Q94" s="30"/>
      <c r="R94" s="30"/>
      <c r="S94" s="30"/>
      <c r="T94" s="30"/>
      <c r="U94" s="31"/>
    </row>
    <row r="95" spans="1:21" s="6" customFormat="1" ht="12.75">
      <c r="A95" s="69" t="s">
        <v>147</v>
      </c>
      <c r="B95" s="69"/>
      <c r="C95" s="69"/>
      <c r="D95" s="69"/>
      <c r="E95" s="69"/>
      <c r="F95" s="69"/>
      <c r="G95" s="69"/>
      <c r="H95" s="69"/>
      <c r="I95" s="69"/>
      <c r="J95" s="69"/>
      <c r="K95" s="69"/>
      <c r="L95" s="69"/>
      <c r="M95" s="69"/>
      <c r="N95" s="69"/>
      <c r="O95" s="69"/>
      <c r="P95" s="69"/>
      <c r="Q95" s="69"/>
      <c r="R95" s="69"/>
      <c r="S95" s="69"/>
      <c r="T95" s="69"/>
      <c r="U95" s="69"/>
    </row>
    <row r="96" spans="1:21" s="6" customFormat="1" ht="51">
      <c r="A96" s="24">
        <v>1</v>
      </c>
      <c r="B96" s="7" t="s">
        <v>148</v>
      </c>
      <c r="C96" s="8" t="s">
        <v>149</v>
      </c>
      <c r="D96" s="8" t="s">
        <v>150</v>
      </c>
      <c r="E96" s="25">
        <v>1</v>
      </c>
      <c r="F96" s="8" t="s">
        <v>22</v>
      </c>
      <c r="G96" s="10">
        <v>900</v>
      </c>
      <c r="H96" s="8" t="s">
        <v>22</v>
      </c>
      <c r="I96" s="10"/>
      <c r="J96" s="26"/>
      <c r="K96" s="27">
        <v>0.23</v>
      </c>
      <c r="L96" s="28">
        <f t="shared" ref="L96" si="36">J96*(1+K96)</f>
        <v>0</v>
      </c>
      <c r="M96" s="28">
        <f t="shared" ref="M96" si="37">I96*J96</f>
        <v>0</v>
      </c>
      <c r="N96" s="28">
        <f t="shared" ref="N96" si="38">M96*(1+K96)</f>
        <v>0</v>
      </c>
      <c r="O96" s="30"/>
      <c r="P96" s="12"/>
      <c r="Q96" s="11"/>
      <c r="R96" s="30"/>
      <c r="S96" s="29"/>
      <c r="T96" s="42"/>
      <c r="U96" s="11"/>
    </row>
    <row r="97" spans="1:21" s="6" customFormat="1" ht="12.75">
      <c r="A97" s="69" t="s">
        <v>151</v>
      </c>
      <c r="B97" s="69"/>
      <c r="C97" s="69"/>
      <c r="D97" s="69"/>
      <c r="E97" s="69"/>
      <c r="F97" s="69"/>
      <c r="G97" s="69"/>
      <c r="H97" s="69"/>
      <c r="I97" s="69"/>
      <c r="J97" s="69"/>
      <c r="K97" s="69"/>
      <c r="L97" s="69"/>
      <c r="M97" s="69"/>
      <c r="N97" s="69"/>
      <c r="O97" s="69"/>
      <c r="P97" s="69"/>
      <c r="Q97" s="69"/>
      <c r="R97" s="69"/>
      <c r="S97" s="69"/>
      <c r="T97" s="69"/>
      <c r="U97" s="69"/>
    </row>
    <row r="98" spans="1:21" s="6" customFormat="1" ht="63.75">
      <c r="A98" s="51">
        <v>1</v>
      </c>
      <c r="B98" s="52" t="s">
        <v>152</v>
      </c>
      <c r="C98" s="11" t="s">
        <v>153</v>
      </c>
      <c r="D98" s="11" t="s">
        <v>154</v>
      </c>
      <c r="E98" s="25">
        <v>1</v>
      </c>
      <c r="F98" s="8" t="s">
        <v>22</v>
      </c>
      <c r="G98" s="10">
        <v>90</v>
      </c>
      <c r="H98" s="8" t="s">
        <v>22</v>
      </c>
      <c r="I98" s="10"/>
      <c r="J98" s="26"/>
      <c r="K98" s="27">
        <v>0.08</v>
      </c>
      <c r="L98" s="28">
        <f t="shared" ref="L98" si="39">J98*(1+K98)</f>
        <v>0</v>
      </c>
      <c r="M98" s="28">
        <f t="shared" ref="M98" si="40">I98*J98</f>
        <v>0</v>
      </c>
      <c r="N98" s="28">
        <f t="shared" ref="N98" si="41">M98*(1+K98)</f>
        <v>0</v>
      </c>
      <c r="O98" s="15"/>
      <c r="P98" s="12"/>
      <c r="Q98" s="15"/>
      <c r="R98" s="30"/>
      <c r="S98" s="29"/>
      <c r="T98" s="42"/>
      <c r="U98" s="11"/>
    </row>
    <row r="99" spans="1:21" s="6" customFormat="1" ht="12.75">
      <c r="C99" s="53"/>
      <c r="D99" s="53"/>
      <c r="E99" s="53"/>
      <c r="F99" s="53"/>
      <c r="G99" s="53"/>
      <c r="H99" s="53"/>
      <c r="I99" s="53"/>
      <c r="J99" s="54"/>
      <c r="K99" s="18"/>
      <c r="L99" s="54"/>
      <c r="M99" s="54"/>
      <c r="N99" s="54"/>
      <c r="P99" s="18"/>
      <c r="R99" s="18"/>
    </row>
    <row r="100" spans="1:21" s="6" customFormat="1" ht="12.75">
      <c r="C100" s="53"/>
      <c r="D100" s="53"/>
      <c r="E100" s="53"/>
      <c r="F100" s="53"/>
      <c r="G100" s="53"/>
      <c r="H100" s="53"/>
      <c r="I100" s="53"/>
      <c r="J100" s="54"/>
      <c r="K100" s="18"/>
      <c r="L100" s="54"/>
      <c r="M100" s="54"/>
      <c r="N100" s="54"/>
      <c r="P100" s="18"/>
      <c r="R100" s="18"/>
    </row>
    <row r="101" spans="1:21" s="6" customFormat="1" ht="12.75">
      <c r="C101" s="53"/>
      <c r="D101" s="53"/>
      <c r="E101" s="53"/>
      <c r="F101" s="53"/>
      <c r="G101" s="53"/>
      <c r="H101" s="53"/>
      <c r="I101" s="53"/>
      <c r="J101" s="54"/>
      <c r="K101" s="18"/>
      <c r="L101" s="54"/>
      <c r="M101" s="54"/>
      <c r="N101" s="54"/>
      <c r="P101" s="18"/>
      <c r="R101" s="18"/>
    </row>
    <row r="102" spans="1:21" s="6" customFormat="1" ht="12.75">
      <c r="C102" s="53"/>
      <c r="D102" s="53"/>
      <c r="E102" s="53"/>
      <c r="F102" s="53"/>
      <c r="G102" s="53"/>
      <c r="H102" s="53"/>
      <c r="I102" s="53"/>
      <c r="J102" s="54"/>
      <c r="K102" s="18"/>
      <c r="L102" s="54"/>
      <c r="M102" s="54"/>
      <c r="N102" s="54"/>
      <c r="P102" s="18"/>
      <c r="R102" s="18"/>
    </row>
    <row r="103" spans="1:21" s="6" customFormat="1" ht="12.75">
      <c r="C103" s="53"/>
      <c r="D103" s="53"/>
      <c r="E103" s="53"/>
      <c r="F103" s="53"/>
      <c r="G103" s="53"/>
      <c r="H103" s="53"/>
      <c r="I103" s="53"/>
      <c r="J103" s="54"/>
      <c r="K103" s="18"/>
      <c r="L103" s="54"/>
      <c r="M103" s="54"/>
      <c r="N103" s="54"/>
      <c r="P103" s="18"/>
      <c r="R103" s="18"/>
    </row>
    <row r="104" spans="1:21" s="6" customFormat="1" ht="12.75">
      <c r="C104" s="53"/>
      <c r="D104" s="53"/>
      <c r="E104" s="53"/>
      <c r="F104" s="53"/>
      <c r="G104" s="53"/>
      <c r="H104" s="53"/>
      <c r="I104" s="53"/>
      <c r="J104" s="54"/>
      <c r="K104" s="18"/>
      <c r="L104" s="54"/>
      <c r="M104" s="54"/>
      <c r="N104" s="54"/>
      <c r="P104" s="18"/>
      <c r="R104" s="18"/>
    </row>
    <row r="105" spans="1:21" s="6" customFormat="1" ht="12.75">
      <c r="C105" s="53"/>
      <c r="D105" s="53"/>
      <c r="E105" s="53"/>
      <c r="F105" s="53"/>
      <c r="G105" s="53"/>
      <c r="H105" s="53"/>
      <c r="I105" s="53"/>
      <c r="J105" s="54"/>
      <c r="K105" s="18"/>
      <c r="L105" s="54"/>
      <c r="M105" s="54"/>
      <c r="N105" s="54"/>
      <c r="P105" s="18"/>
      <c r="R105" s="18"/>
    </row>
    <row r="106" spans="1:21" s="6" customFormat="1" ht="12.75">
      <c r="C106" s="53"/>
      <c r="D106" s="53"/>
      <c r="E106" s="53"/>
      <c r="F106" s="53"/>
      <c r="G106" s="53"/>
      <c r="H106" s="53"/>
      <c r="I106" s="53"/>
      <c r="J106" s="54"/>
      <c r="K106" s="18"/>
      <c r="L106" s="54"/>
      <c r="M106" s="54"/>
      <c r="N106" s="54"/>
      <c r="P106" s="18"/>
      <c r="R106" s="18"/>
    </row>
    <row r="107" spans="1:21" s="6" customFormat="1" ht="12.75">
      <c r="C107" s="53"/>
      <c r="D107" s="53"/>
      <c r="E107" s="53"/>
      <c r="F107" s="53"/>
      <c r="G107" s="53"/>
      <c r="H107" s="53"/>
      <c r="I107" s="53"/>
      <c r="J107" s="54"/>
      <c r="K107" s="18"/>
      <c r="L107" s="54"/>
      <c r="M107" s="54"/>
      <c r="N107" s="54"/>
      <c r="P107" s="18"/>
      <c r="R107" s="18"/>
    </row>
    <row r="108" spans="1:21" s="6" customFormat="1" ht="12.75">
      <c r="C108" s="53"/>
      <c r="D108" s="53"/>
      <c r="E108" s="53"/>
      <c r="F108" s="53"/>
      <c r="G108" s="53"/>
      <c r="H108" s="53"/>
      <c r="I108" s="53"/>
      <c r="J108" s="54"/>
      <c r="K108" s="18"/>
      <c r="L108" s="54"/>
      <c r="M108" s="54"/>
      <c r="N108" s="54"/>
      <c r="O108" s="55"/>
      <c r="P108" s="18"/>
      <c r="R108" s="18"/>
    </row>
    <row r="109" spans="1:21" s="6" customFormat="1" ht="12.75">
      <c r="C109" s="53"/>
      <c r="D109" s="53"/>
      <c r="E109" s="53"/>
      <c r="F109" s="53"/>
      <c r="G109" s="53"/>
      <c r="H109" s="53"/>
      <c r="I109" s="53"/>
      <c r="J109" s="54"/>
      <c r="K109" s="18"/>
      <c r="L109" s="54"/>
      <c r="M109" s="54"/>
      <c r="N109" s="54"/>
      <c r="P109" s="18"/>
      <c r="R109" s="18"/>
    </row>
    <row r="110" spans="1:21" s="6" customFormat="1" ht="12.75">
      <c r="C110" s="53"/>
      <c r="D110" s="53"/>
      <c r="E110" s="53"/>
      <c r="F110" s="53"/>
      <c r="G110" s="53"/>
      <c r="H110" s="53"/>
      <c r="I110" s="53"/>
      <c r="J110" s="54"/>
      <c r="K110" s="18"/>
      <c r="L110" s="54"/>
      <c r="M110" s="54"/>
      <c r="N110" s="54"/>
      <c r="P110" s="18"/>
      <c r="R110" s="18"/>
    </row>
    <row r="111" spans="1:21" s="6" customFormat="1" ht="12.75">
      <c r="C111" s="53"/>
      <c r="D111" s="53"/>
      <c r="E111" s="53"/>
      <c r="F111" s="53"/>
      <c r="G111" s="53"/>
      <c r="H111" s="53"/>
      <c r="I111" s="53"/>
      <c r="J111" s="54"/>
      <c r="K111" s="18"/>
      <c r="L111" s="54"/>
      <c r="M111" s="54"/>
      <c r="N111" s="54"/>
      <c r="P111" s="18"/>
      <c r="R111" s="18"/>
    </row>
    <row r="112" spans="1:21" s="6" customFormat="1" ht="12.75">
      <c r="C112" s="53"/>
      <c r="D112" s="53"/>
      <c r="E112" s="53"/>
      <c r="F112" s="53"/>
      <c r="G112" s="53"/>
      <c r="H112" s="53"/>
      <c r="I112" s="53"/>
      <c r="J112" s="54"/>
      <c r="K112" s="18"/>
      <c r="L112" s="54"/>
      <c r="M112" s="54"/>
      <c r="N112" s="54"/>
      <c r="P112" s="18"/>
      <c r="R112" s="18"/>
    </row>
    <row r="113" spans="3:18" s="6" customFormat="1" ht="12.75">
      <c r="C113" s="53"/>
      <c r="D113" s="53"/>
      <c r="E113" s="53"/>
      <c r="F113" s="53"/>
      <c r="G113" s="53"/>
      <c r="H113" s="53"/>
      <c r="I113" s="53"/>
      <c r="J113" s="54"/>
      <c r="K113" s="18"/>
      <c r="L113" s="54"/>
      <c r="M113" s="54"/>
      <c r="N113" s="54"/>
      <c r="P113" s="18"/>
      <c r="R113" s="18"/>
    </row>
    <row r="114" spans="3:18" s="6" customFormat="1" ht="12.75">
      <c r="C114" s="53"/>
      <c r="D114" s="53"/>
      <c r="E114" s="53"/>
      <c r="F114" s="53"/>
      <c r="G114" s="53"/>
      <c r="H114" s="53"/>
      <c r="I114" s="53"/>
      <c r="J114" s="54"/>
      <c r="K114" s="18"/>
      <c r="L114" s="54"/>
      <c r="M114" s="54"/>
      <c r="N114" s="54"/>
      <c r="P114" s="18"/>
      <c r="R114" s="18"/>
    </row>
    <row r="115" spans="3:18" s="6" customFormat="1" ht="12.75">
      <c r="C115" s="53"/>
      <c r="D115" s="53"/>
      <c r="E115" s="53"/>
      <c r="F115" s="53"/>
      <c r="G115" s="53"/>
      <c r="H115" s="53"/>
      <c r="I115" s="53"/>
      <c r="J115" s="54"/>
      <c r="K115" s="18"/>
      <c r="L115" s="54"/>
      <c r="M115" s="54"/>
      <c r="N115" s="54"/>
      <c r="P115" s="18"/>
      <c r="R115" s="18"/>
    </row>
    <row r="116" spans="3:18" s="6" customFormat="1" ht="12.75">
      <c r="C116" s="53"/>
      <c r="D116" s="53"/>
      <c r="E116" s="53"/>
      <c r="F116" s="53"/>
      <c r="G116" s="53"/>
      <c r="H116" s="53"/>
      <c r="I116" s="53"/>
      <c r="J116" s="54"/>
      <c r="K116" s="18"/>
      <c r="L116" s="54"/>
      <c r="M116" s="54"/>
      <c r="N116" s="54"/>
      <c r="P116" s="18"/>
      <c r="R116" s="18"/>
    </row>
    <row r="117" spans="3:18" s="6" customFormat="1" ht="12.75">
      <c r="C117" s="53"/>
      <c r="D117" s="53"/>
      <c r="E117" s="53"/>
      <c r="F117" s="53"/>
      <c r="G117" s="53"/>
      <c r="H117" s="53"/>
      <c r="I117" s="53"/>
      <c r="J117" s="54"/>
      <c r="K117" s="18"/>
      <c r="L117" s="54"/>
      <c r="M117" s="54"/>
      <c r="N117" s="54"/>
      <c r="P117" s="18"/>
      <c r="R117" s="18"/>
    </row>
    <row r="118" spans="3:18" s="6" customFormat="1" ht="12.75">
      <c r="C118" s="53"/>
      <c r="D118" s="53"/>
      <c r="E118" s="53"/>
      <c r="F118" s="53"/>
      <c r="G118" s="53"/>
      <c r="H118" s="53"/>
      <c r="I118" s="53"/>
      <c r="J118" s="54"/>
      <c r="K118" s="18"/>
      <c r="L118" s="54"/>
      <c r="M118" s="54"/>
      <c r="N118" s="54"/>
      <c r="P118" s="18"/>
      <c r="R118" s="18"/>
    </row>
    <row r="119" spans="3:18" s="6" customFormat="1" ht="12.75">
      <c r="C119" s="53"/>
      <c r="D119" s="53"/>
      <c r="E119" s="53"/>
      <c r="F119" s="53"/>
      <c r="G119" s="53"/>
      <c r="H119" s="53"/>
      <c r="I119" s="53"/>
      <c r="J119" s="54"/>
      <c r="K119" s="18"/>
      <c r="L119" s="54"/>
      <c r="M119" s="54"/>
      <c r="N119" s="54"/>
      <c r="P119" s="18"/>
      <c r="R119" s="18"/>
    </row>
    <row r="120" spans="3:18" s="6" customFormat="1" ht="12.75">
      <c r="C120" s="53"/>
      <c r="D120" s="53"/>
      <c r="E120" s="53"/>
      <c r="F120" s="53"/>
      <c r="G120" s="53"/>
      <c r="H120" s="53"/>
      <c r="I120" s="53"/>
      <c r="J120" s="54"/>
      <c r="K120" s="18"/>
      <c r="L120" s="54"/>
      <c r="M120" s="54"/>
      <c r="N120" s="54"/>
      <c r="P120" s="18"/>
      <c r="R120" s="18"/>
    </row>
    <row r="121" spans="3:18" s="6" customFormat="1" ht="12.75">
      <c r="C121" s="53"/>
      <c r="D121" s="53"/>
      <c r="E121" s="53"/>
      <c r="F121" s="53"/>
      <c r="G121" s="53"/>
      <c r="H121" s="53"/>
      <c r="I121" s="53"/>
      <c r="J121" s="54"/>
      <c r="K121" s="18"/>
      <c r="L121" s="54"/>
      <c r="M121" s="54"/>
      <c r="N121" s="54"/>
      <c r="P121" s="18"/>
      <c r="R121" s="18"/>
    </row>
    <row r="122" spans="3:18" s="6" customFormat="1" ht="12.75">
      <c r="C122" s="53"/>
      <c r="D122" s="53"/>
      <c r="E122" s="53"/>
      <c r="F122" s="53"/>
      <c r="G122" s="53"/>
      <c r="H122" s="53"/>
      <c r="I122" s="53"/>
      <c r="J122" s="54"/>
      <c r="K122" s="18"/>
      <c r="L122" s="54"/>
      <c r="M122" s="54"/>
      <c r="N122" s="54"/>
      <c r="P122" s="18"/>
      <c r="R122" s="18"/>
    </row>
    <row r="123" spans="3:18" s="6" customFormat="1" ht="12.75">
      <c r="C123" s="53"/>
      <c r="D123" s="53"/>
      <c r="E123" s="53"/>
      <c r="F123" s="53"/>
      <c r="G123" s="53"/>
      <c r="H123" s="53"/>
      <c r="I123" s="53"/>
      <c r="J123" s="54"/>
      <c r="K123" s="18"/>
      <c r="L123" s="54"/>
      <c r="M123" s="54"/>
      <c r="N123" s="54"/>
      <c r="P123" s="18"/>
      <c r="R123" s="18"/>
    </row>
    <row r="124" spans="3:18" s="6" customFormat="1" ht="12.75">
      <c r="C124" s="53"/>
      <c r="D124" s="53"/>
      <c r="E124" s="53"/>
      <c r="F124" s="53"/>
      <c r="G124" s="53"/>
      <c r="H124" s="53"/>
      <c r="I124" s="53"/>
      <c r="J124" s="54"/>
      <c r="K124" s="18"/>
      <c r="L124" s="54"/>
      <c r="M124" s="54"/>
      <c r="N124" s="54"/>
      <c r="P124" s="18"/>
      <c r="R124" s="18"/>
    </row>
    <row r="125" spans="3:18" s="6" customFormat="1" ht="12.75">
      <c r="C125" s="53"/>
      <c r="D125" s="53"/>
      <c r="E125" s="53"/>
      <c r="F125" s="53"/>
      <c r="G125" s="53"/>
      <c r="H125" s="53"/>
      <c r="I125" s="53"/>
      <c r="J125" s="54"/>
      <c r="K125" s="18"/>
      <c r="L125" s="54"/>
      <c r="M125" s="54"/>
      <c r="N125" s="54"/>
      <c r="P125" s="18"/>
      <c r="R125" s="18"/>
    </row>
    <row r="126" spans="3:18" s="6" customFormat="1" ht="12.75">
      <c r="C126" s="53"/>
      <c r="D126" s="53"/>
      <c r="E126" s="53"/>
      <c r="F126" s="53"/>
      <c r="G126" s="53"/>
      <c r="H126" s="53"/>
      <c r="I126" s="53"/>
      <c r="J126" s="54"/>
      <c r="K126" s="18"/>
      <c r="L126" s="54"/>
      <c r="M126" s="54"/>
      <c r="N126" s="54"/>
      <c r="P126" s="18"/>
      <c r="R126" s="18"/>
    </row>
    <row r="127" spans="3:18" s="6" customFormat="1" ht="12.75">
      <c r="C127" s="53"/>
      <c r="D127" s="53"/>
      <c r="E127" s="53"/>
      <c r="F127" s="53"/>
      <c r="G127" s="53"/>
      <c r="H127" s="53"/>
      <c r="I127" s="53"/>
      <c r="J127" s="54"/>
      <c r="K127" s="18"/>
      <c r="L127" s="54"/>
      <c r="M127" s="54"/>
      <c r="N127" s="54"/>
      <c r="P127" s="18"/>
      <c r="R127" s="18"/>
    </row>
    <row r="128" spans="3:18" s="6" customFormat="1" ht="12.75">
      <c r="C128" s="53"/>
      <c r="D128" s="53"/>
      <c r="E128" s="53"/>
      <c r="F128" s="53"/>
      <c r="G128" s="53"/>
      <c r="H128" s="53"/>
      <c r="I128" s="53"/>
      <c r="J128" s="54"/>
      <c r="K128" s="18"/>
      <c r="L128" s="54"/>
      <c r="M128" s="54"/>
      <c r="N128" s="54"/>
      <c r="P128" s="18"/>
      <c r="R128" s="18"/>
    </row>
    <row r="129" spans="3:18" s="6" customFormat="1" ht="12.75">
      <c r="C129" s="53"/>
      <c r="D129" s="53"/>
      <c r="E129" s="53"/>
      <c r="F129" s="53"/>
      <c r="G129" s="53"/>
      <c r="H129" s="53"/>
      <c r="I129" s="53"/>
      <c r="J129" s="54"/>
      <c r="K129" s="18"/>
      <c r="L129" s="54"/>
      <c r="M129" s="54"/>
      <c r="N129" s="54"/>
      <c r="P129" s="18"/>
      <c r="R129" s="18"/>
    </row>
    <row r="130" spans="3:18" s="6" customFormat="1" ht="12.75">
      <c r="C130" s="53"/>
      <c r="D130" s="53"/>
      <c r="E130" s="53"/>
      <c r="F130" s="53"/>
      <c r="G130" s="53"/>
      <c r="H130" s="53"/>
      <c r="I130" s="53"/>
      <c r="J130" s="54"/>
      <c r="K130" s="18"/>
      <c r="L130" s="54"/>
      <c r="M130" s="54"/>
      <c r="N130" s="54"/>
      <c r="P130" s="18"/>
      <c r="R130" s="18"/>
    </row>
    <row r="131" spans="3:18" s="6" customFormat="1" ht="12.75">
      <c r="C131" s="53"/>
      <c r="D131" s="53"/>
      <c r="E131" s="53"/>
      <c r="F131" s="53"/>
      <c r="G131" s="53"/>
      <c r="H131" s="53"/>
      <c r="I131" s="53"/>
      <c r="J131" s="54"/>
      <c r="K131" s="18"/>
      <c r="L131" s="54"/>
      <c r="M131" s="54"/>
      <c r="N131" s="54"/>
      <c r="P131" s="18"/>
      <c r="R131" s="18"/>
    </row>
    <row r="132" spans="3:18" s="6" customFormat="1" ht="12.75">
      <c r="C132" s="53"/>
      <c r="D132" s="53"/>
      <c r="E132" s="53"/>
      <c r="F132" s="53"/>
      <c r="G132" s="53"/>
      <c r="H132" s="53"/>
      <c r="I132" s="53"/>
      <c r="J132" s="54"/>
      <c r="K132" s="18"/>
      <c r="L132" s="54"/>
      <c r="M132" s="54"/>
      <c r="N132" s="54"/>
      <c r="P132" s="18"/>
      <c r="R132" s="18"/>
    </row>
    <row r="133" spans="3:18" s="6" customFormat="1" ht="12.75">
      <c r="C133" s="53"/>
      <c r="D133" s="53"/>
      <c r="E133" s="53"/>
      <c r="F133" s="53"/>
      <c r="G133" s="53"/>
      <c r="H133" s="53"/>
      <c r="I133" s="53"/>
      <c r="J133" s="54"/>
      <c r="K133" s="18"/>
      <c r="L133" s="54"/>
      <c r="M133" s="54"/>
      <c r="N133" s="54"/>
      <c r="P133" s="18"/>
      <c r="R133" s="18"/>
    </row>
    <row r="134" spans="3:18" s="6" customFormat="1" ht="12.75">
      <c r="C134" s="53"/>
      <c r="D134" s="53"/>
      <c r="E134" s="53"/>
      <c r="F134" s="53"/>
      <c r="G134" s="53"/>
      <c r="H134" s="53"/>
      <c r="I134" s="53"/>
      <c r="J134" s="54"/>
      <c r="K134" s="18"/>
      <c r="L134" s="54"/>
      <c r="M134" s="54"/>
      <c r="N134" s="54"/>
      <c r="P134" s="18"/>
      <c r="R134" s="18"/>
    </row>
    <row r="135" spans="3:18" s="6" customFormat="1" ht="12.75">
      <c r="C135" s="53"/>
      <c r="D135" s="53"/>
      <c r="E135" s="53"/>
      <c r="F135" s="53"/>
      <c r="G135" s="53"/>
      <c r="H135" s="53"/>
      <c r="I135" s="53"/>
      <c r="J135" s="54"/>
      <c r="K135" s="18"/>
      <c r="L135" s="54"/>
      <c r="M135" s="54"/>
      <c r="N135" s="54"/>
      <c r="P135" s="18"/>
      <c r="R135" s="18"/>
    </row>
    <row r="136" spans="3:18" s="6" customFormat="1" ht="12.75">
      <c r="C136" s="53"/>
      <c r="D136" s="53"/>
      <c r="E136" s="53"/>
      <c r="F136" s="53"/>
      <c r="G136" s="53"/>
      <c r="H136" s="53"/>
      <c r="I136" s="53"/>
      <c r="J136" s="54"/>
      <c r="K136" s="18"/>
      <c r="L136" s="54"/>
      <c r="M136" s="54"/>
      <c r="N136" s="54"/>
      <c r="P136" s="18"/>
      <c r="R136" s="18"/>
    </row>
    <row r="137" spans="3:18" s="6" customFormat="1" ht="12.75">
      <c r="C137" s="53"/>
      <c r="D137" s="53"/>
      <c r="E137" s="53"/>
      <c r="F137" s="53"/>
      <c r="G137" s="53"/>
      <c r="H137" s="53"/>
      <c r="I137" s="53"/>
      <c r="J137" s="54"/>
      <c r="K137" s="18"/>
      <c r="L137" s="54"/>
      <c r="M137" s="54"/>
      <c r="N137" s="54"/>
      <c r="P137" s="18"/>
      <c r="R137" s="18"/>
    </row>
    <row r="138" spans="3:18" s="6" customFormat="1" ht="12.75">
      <c r="C138" s="53"/>
      <c r="D138" s="53"/>
      <c r="E138" s="53"/>
      <c r="F138" s="53"/>
      <c r="G138" s="53"/>
      <c r="H138" s="53"/>
      <c r="I138" s="53"/>
      <c r="J138" s="54"/>
      <c r="K138" s="18"/>
      <c r="L138" s="54"/>
      <c r="M138" s="54"/>
      <c r="N138" s="54"/>
      <c r="P138" s="18"/>
      <c r="R138" s="18"/>
    </row>
    <row r="139" spans="3:18" s="6" customFormat="1" ht="12.75">
      <c r="C139" s="53"/>
      <c r="D139" s="53"/>
      <c r="E139" s="53"/>
      <c r="F139" s="53"/>
      <c r="G139" s="53"/>
      <c r="H139" s="53"/>
      <c r="I139" s="53"/>
      <c r="J139" s="54"/>
      <c r="K139" s="18"/>
      <c r="L139" s="54"/>
      <c r="M139" s="54"/>
      <c r="N139" s="54"/>
      <c r="P139" s="18"/>
      <c r="R139" s="18"/>
    </row>
    <row r="140" spans="3:18" s="6" customFormat="1" ht="12.75">
      <c r="C140" s="53"/>
      <c r="D140" s="53"/>
      <c r="E140" s="53"/>
      <c r="F140" s="53"/>
      <c r="G140" s="53"/>
      <c r="H140" s="53"/>
      <c r="I140" s="53"/>
      <c r="J140" s="54"/>
      <c r="K140" s="18"/>
      <c r="L140" s="54"/>
      <c r="M140" s="54"/>
      <c r="N140" s="54"/>
      <c r="P140" s="18"/>
      <c r="R140" s="18"/>
    </row>
    <row r="141" spans="3:18" s="6" customFormat="1" ht="12.75">
      <c r="C141" s="53"/>
      <c r="D141" s="53"/>
      <c r="E141" s="53"/>
      <c r="F141" s="53"/>
      <c r="G141" s="53"/>
      <c r="H141" s="53"/>
      <c r="I141" s="53"/>
      <c r="J141" s="54"/>
      <c r="K141" s="18"/>
      <c r="L141" s="54"/>
      <c r="M141" s="54"/>
      <c r="N141" s="54"/>
      <c r="P141" s="18"/>
      <c r="R141" s="18"/>
    </row>
    <row r="142" spans="3:18" s="6" customFormat="1" ht="12.75">
      <c r="C142" s="53"/>
      <c r="D142" s="53"/>
      <c r="E142" s="53"/>
      <c r="F142" s="53"/>
      <c r="G142" s="53"/>
      <c r="H142" s="53"/>
      <c r="I142" s="53"/>
      <c r="J142" s="54"/>
      <c r="K142" s="18"/>
      <c r="L142" s="54"/>
      <c r="M142" s="54"/>
      <c r="N142" s="54"/>
      <c r="P142" s="18"/>
      <c r="R142" s="18"/>
    </row>
    <row r="143" spans="3:18" s="6" customFormat="1" ht="12.75">
      <c r="C143" s="53"/>
      <c r="D143" s="53"/>
      <c r="E143" s="53"/>
      <c r="F143" s="53"/>
      <c r="G143" s="53"/>
      <c r="H143" s="53"/>
      <c r="I143" s="53"/>
      <c r="J143" s="54"/>
      <c r="K143" s="18"/>
      <c r="L143" s="54"/>
      <c r="M143" s="54"/>
      <c r="N143" s="54"/>
      <c r="P143" s="18"/>
      <c r="R143" s="18"/>
    </row>
    <row r="144" spans="3:18" s="6" customFormat="1" ht="12.75">
      <c r="C144" s="53"/>
      <c r="D144" s="53"/>
      <c r="E144" s="53"/>
      <c r="F144" s="53"/>
      <c r="G144" s="53"/>
      <c r="H144" s="53"/>
      <c r="I144" s="53"/>
      <c r="J144" s="54"/>
      <c r="K144" s="18"/>
      <c r="L144" s="54"/>
      <c r="M144" s="54"/>
      <c r="N144" s="54"/>
      <c r="P144" s="18"/>
      <c r="R144" s="18"/>
    </row>
    <row r="145" spans="3:18" s="6" customFormat="1" ht="12.75">
      <c r="C145" s="53"/>
      <c r="D145" s="53"/>
      <c r="E145" s="53"/>
      <c r="F145" s="53"/>
      <c r="G145" s="53"/>
      <c r="H145" s="53"/>
      <c r="I145" s="53"/>
      <c r="J145" s="54"/>
      <c r="K145" s="18"/>
      <c r="L145" s="54"/>
      <c r="M145" s="54"/>
      <c r="N145" s="54"/>
      <c r="P145" s="18"/>
      <c r="R145" s="18"/>
    </row>
    <row r="146" spans="3:18" s="6" customFormat="1" ht="12.75">
      <c r="C146" s="53"/>
      <c r="D146" s="53"/>
      <c r="E146" s="53"/>
      <c r="F146" s="53"/>
      <c r="G146" s="53"/>
      <c r="H146" s="53"/>
      <c r="I146" s="53"/>
      <c r="J146" s="54"/>
      <c r="K146" s="18"/>
      <c r="L146" s="54"/>
      <c r="M146" s="54"/>
      <c r="N146" s="54"/>
      <c r="P146" s="18"/>
      <c r="R146" s="18"/>
    </row>
    <row r="147" spans="3:18" s="6" customFormat="1" ht="12.75">
      <c r="C147" s="53"/>
      <c r="D147" s="53"/>
      <c r="E147" s="53"/>
      <c r="F147" s="53"/>
      <c r="G147" s="53"/>
      <c r="H147" s="53"/>
      <c r="I147" s="53"/>
      <c r="J147" s="54"/>
      <c r="K147" s="18"/>
      <c r="L147" s="54"/>
      <c r="M147" s="54"/>
      <c r="N147" s="54"/>
      <c r="P147" s="18"/>
      <c r="R147" s="18"/>
    </row>
    <row r="148" spans="3:18" s="6" customFormat="1" ht="12.75">
      <c r="C148" s="53"/>
      <c r="D148" s="53"/>
      <c r="E148" s="53"/>
      <c r="F148" s="53"/>
      <c r="G148" s="53"/>
      <c r="H148" s="53"/>
      <c r="I148" s="53"/>
      <c r="J148" s="54"/>
      <c r="K148" s="18"/>
      <c r="L148" s="54"/>
      <c r="M148" s="54"/>
      <c r="N148" s="54"/>
      <c r="P148" s="18"/>
      <c r="R148" s="18"/>
    </row>
    <row r="149" spans="3:18" s="6" customFormat="1" ht="12.75">
      <c r="C149" s="53"/>
      <c r="D149" s="53"/>
      <c r="E149" s="53"/>
      <c r="F149" s="53"/>
      <c r="G149" s="53"/>
      <c r="H149" s="53"/>
      <c r="I149" s="53"/>
      <c r="J149" s="54"/>
      <c r="K149" s="18"/>
      <c r="L149" s="54"/>
      <c r="M149" s="54"/>
      <c r="N149" s="54"/>
      <c r="P149" s="18"/>
      <c r="R149" s="18"/>
    </row>
    <row r="150" spans="3:18" s="6" customFormat="1" ht="12.75">
      <c r="C150" s="53"/>
      <c r="D150" s="53"/>
      <c r="E150" s="53"/>
      <c r="F150" s="53"/>
      <c r="G150" s="53"/>
      <c r="H150" s="53"/>
      <c r="I150" s="53"/>
      <c r="J150" s="54"/>
      <c r="K150" s="18"/>
      <c r="L150" s="54"/>
      <c r="M150" s="54"/>
      <c r="N150" s="54"/>
      <c r="P150" s="18"/>
      <c r="R150" s="18"/>
    </row>
    <row r="151" spans="3:18" s="6" customFormat="1" ht="12.75">
      <c r="C151" s="53"/>
      <c r="D151" s="53"/>
      <c r="E151" s="53"/>
      <c r="F151" s="53"/>
      <c r="G151" s="53"/>
      <c r="H151" s="53"/>
      <c r="I151" s="53"/>
      <c r="J151" s="54"/>
      <c r="K151" s="18"/>
      <c r="L151" s="54"/>
      <c r="M151" s="54"/>
      <c r="N151" s="54"/>
      <c r="P151" s="18"/>
      <c r="R151" s="18"/>
    </row>
    <row r="152" spans="3:18" s="6" customFormat="1" ht="12.75">
      <c r="C152" s="53"/>
      <c r="D152" s="53"/>
      <c r="E152" s="53"/>
      <c r="F152" s="53"/>
      <c r="G152" s="53"/>
      <c r="H152" s="53"/>
      <c r="I152" s="53"/>
      <c r="J152" s="54"/>
      <c r="K152" s="18"/>
      <c r="L152" s="54"/>
      <c r="M152" s="54"/>
      <c r="N152" s="54"/>
      <c r="P152" s="18"/>
      <c r="R152" s="18"/>
    </row>
    <row r="153" spans="3:18" s="6" customFormat="1" ht="12.75">
      <c r="C153" s="53"/>
      <c r="D153" s="53"/>
      <c r="E153" s="53"/>
      <c r="F153" s="53"/>
      <c r="G153" s="53"/>
      <c r="H153" s="53"/>
      <c r="I153" s="53"/>
      <c r="J153" s="54"/>
      <c r="K153" s="18"/>
      <c r="L153" s="54"/>
      <c r="M153" s="54"/>
      <c r="N153" s="54"/>
      <c r="P153" s="18"/>
      <c r="R153" s="18"/>
    </row>
    <row r="154" spans="3:18" s="6" customFormat="1" ht="12.75">
      <c r="C154" s="53"/>
      <c r="D154" s="53"/>
      <c r="E154" s="53"/>
      <c r="F154" s="53"/>
      <c r="G154" s="53"/>
      <c r="H154" s="53"/>
      <c r="I154" s="53"/>
      <c r="J154" s="54"/>
      <c r="K154" s="18"/>
      <c r="L154" s="54"/>
      <c r="M154" s="54"/>
      <c r="N154" s="54"/>
      <c r="P154" s="18"/>
      <c r="R154" s="18"/>
    </row>
    <row r="155" spans="3:18" s="6" customFormat="1" ht="12.75">
      <c r="C155" s="53"/>
      <c r="D155" s="53"/>
      <c r="E155" s="53"/>
      <c r="F155" s="53"/>
      <c r="G155" s="53"/>
      <c r="H155" s="53"/>
      <c r="I155" s="53"/>
      <c r="J155" s="54"/>
      <c r="K155" s="18"/>
      <c r="L155" s="54"/>
      <c r="M155" s="54"/>
      <c r="N155" s="54"/>
      <c r="P155" s="18"/>
      <c r="R155" s="18"/>
    </row>
    <row r="156" spans="3:18" s="6" customFormat="1" ht="12.75">
      <c r="C156" s="53"/>
      <c r="D156" s="53"/>
      <c r="E156" s="53"/>
      <c r="F156" s="53"/>
      <c r="G156" s="53"/>
      <c r="H156" s="53"/>
      <c r="I156" s="53"/>
      <c r="J156" s="54"/>
      <c r="K156" s="18"/>
      <c r="L156" s="54"/>
      <c r="M156" s="54"/>
      <c r="N156" s="54"/>
      <c r="P156" s="18"/>
      <c r="R156" s="18"/>
    </row>
    <row r="157" spans="3:18" s="6" customFormat="1" ht="12.75">
      <c r="C157" s="53"/>
      <c r="D157" s="53"/>
      <c r="E157" s="53"/>
      <c r="F157" s="53"/>
      <c r="G157" s="53"/>
      <c r="H157" s="53"/>
      <c r="I157" s="53"/>
      <c r="J157" s="54"/>
      <c r="K157" s="18"/>
      <c r="L157" s="54"/>
      <c r="M157" s="54"/>
      <c r="N157" s="54"/>
      <c r="P157" s="18"/>
      <c r="R157" s="18"/>
    </row>
    <row r="158" spans="3:18" s="6" customFormat="1" ht="12.75">
      <c r="C158" s="53"/>
      <c r="D158" s="53"/>
      <c r="E158" s="53"/>
      <c r="F158" s="53"/>
      <c r="G158" s="53"/>
      <c r="H158" s="53"/>
      <c r="I158" s="53"/>
      <c r="J158" s="54"/>
      <c r="K158" s="18"/>
      <c r="L158" s="54"/>
      <c r="M158" s="54"/>
      <c r="N158" s="54"/>
      <c r="P158" s="18"/>
      <c r="R158" s="18"/>
    </row>
    <row r="159" spans="3:18" s="6" customFormat="1" ht="12.75">
      <c r="C159" s="53"/>
      <c r="D159" s="53"/>
      <c r="E159" s="53"/>
      <c r="F159" s="53"/>
      <c r="G159" s="53"/>
      <c r="H159" s="53"/>
      <c r="I159" s="53"/>
      <c r="J159" s="54"/>
      <c r="K159" s="18"/>
      <c r="L159" s="54"/>
      <c r="M159" s="54"/>
      <c r="N159" s="54"/>
      <c r="P159" s="18"/>
      <c r="R159" s="18"/>
    </row>
  </sheetData>
  <mergeCells count="38">
    <mergeCell ref="A97:U97"/>
    <mergeCell ref="A36:U36"/>
    <mergeCell ref="A86:L86"/>
    <mergeCell ref="A87:U87"/>
    <mergeCell ref="A94:L94"/>
    <mergeCell ref="A95:U95"/>
    <mergeCell ref="A6:U6"/>
    <mergeCell ref="A10:L10"/>
    <mergeCell ref="A24:U24"/>
    <mergeCell ref="A35:L35"/>
    <mergeCell ref="A79:U79"/>
    <mergeCell ref="A38:U38"/>
    <mergeCell ref="A42:L42"/>
    <mergeCell ref="A43:U43"/>
    <mergeCell ref="A44:U44"/>
    <mergeCell ref="A66:L66"/>
    <mergeCell ref="A67:U67"/>
    <mergeCell ref="A70:L70"/>
    <mergeCell ref="A71:U71"/>
    <mergeCell ref="A75:L75"/>
    <mergeCell ref="A76:U76"/>
    <mergeCell ref="A78:U78"/>
    <mergeCell ref="A16:L16"/>
    <mergeCell ref="A17:U17"/>
    <mergeCell ref="A23:L23"/>
    <mergeCell ref="V1:X1"/>
    <mergeCell ref="S1:U1"/>
    <mergeCell ref="J1:P1"/>
    <mergeCell ref="A11:U11"/>
    <mergeCell ref="A3:A4"/>
    <mergeCell ref="B3:B4"/>
    <mergeCell ref="C3:C4"/>
    <mergeCell ref="D3:D4"/>
    <mergeCell ref="E3:E4"/>
    <mergeCell ref="F3:F4"/>
    <mergeCell ref="G3:G4"/>
    <mergeCell ref="H3:H4"/>
    <mergeCell ref="I4:U4"/>
  </mergeCells>
  <printOptions horizontalCentered="1"/>
  <pageMargins left="0.11811023622047245" right="0.11811023622047245" top="0.55118110236220474" bottom="0.55118110236220474" header="0.31496062992125984" footer="0.31496062992125984"/>
  <pageSetup paperSize="9" scale="72" fitToHeight="0" orientation="landscape" r:id="rId1"/>
  <headerFooter>
    <oddHeader>&amp;C&amp;8Formularz zad. od 23 do 36.</oddHeader>
    <oddFooter>&amp;C&amp;8Strona &amp;P z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Zakresy nazwane</vt:lpstr>
      </vt:variant>
      <vt:variant>
        <vt:i4>1</vt:i4>
      </vt:variant>
    </vt:vector>
  </HeadingPairs>
  <TitlesOfParts>
    <vt:vector size="2" baseType="lpstr">
      <vt:lpstr>PODSTAWOWE dla DZP</vt:lpstr>
      <vt:lpstr>'PODSTAWOWE dla DZP'!Print_Titles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2026-05-25T12:09:30Z</dcterms:created>
  <dcterms:modified xsi:type="dcterms:W3CDTF">2026-06-02T05:39:10Z</dcterms:modified>
</cp:coreProperties>
</file>