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0\PN\ZP-1764-U-20_Przeglądy i kontrola inst.gazowych\Odpowiedzi\"/>
    </mc:Choice>
  </mc:AlternateContent>
  <bookViews>
    <workbookView xWindow="0" yWindow="0" windowWidth="23040" windowHeight="921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9" i="1"/>
  <c r="K39" i="1"/>
  <c r="J40" i="1"/>
  <c r="K40" i="1"/>
  <c r="J41" i="1"/>
  <c r="K41" i="1"/>
  <c r="J42" i="1"/>
  <c r="K42" i="1"/>
  <c r="J43" i="1"/>
  <c r="K43" i="1"/>
  <c r="J44" i="1"/>
  <c r="K44" i="1"/>
  <c r="J38" i="1"/>
  <c r="K38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9" i="1"/>
  <c r="K89" i="1"/>
  <c r="J90" i="1"/>
  <c r="K90" i="1"/>
  <c r="J91" i="1"/>
  <c r="K91" i="1"/>
  <c r="J92" i="1"/>
  <c r="K92" i="1"/>
  <c r="J93" i="1"/>
  <c r="K93" i="1"/>
  <c r="J94" i="1"/>
  <c r="K94" i="1"/>
  <c r="J97" i="1"/>
  <c r="K97" i="1"/>
  <c r="J98" i="1"/>
  <c r="K98" i="1"/>
  <c r="J102" i="1"/>
  <c r="K102" i="1"/>
  <c r="J104" i="1"/>
  <c r="K104" i="1"/>
  <c r="J105" i="1"/>
  <c r="K105" i="1"/>
  <c r="J106" i="1"/>
  <c r="K106" i="1"/>
  <c r="J107" i="1"/>
  <c r="K107" i="1"/>
  <c r="J108" i="1"/>
  <c r="K108" i="1"/>
  <c r="J109" i="1" l="1"/>
  <c r="K15" i="1"/>
  <c r="K109" i="1"/>
  <c r="K100" i="1"/>
  <c r="K75" i="1"/>
  <c r="K45" i="1"/>
  <c r="J55" i="1"/>
  <c r="J65" i="1"/>
  <c r="K25" i="1"/>
  <c r="K55" i="1"/>
  <c r="K36" i="1"/>
  <c r="J75" i="1"/>
  <c r="J87" i="1"/>
  <c r="K65" i="1"/>
  <c r="J15" i="1"/>
  <c r="K87" i="1"/>
  <c r="J25" i="1"/>
  <c r="J36" i="1"/>
  <c r="J100" i="1"/>
  <c r="J45" i="1"/>
  <c r="J110" i="1" l="1"/>
  <c r="J112" i="1" s="1"/>
  <c r="K110" i="1"/>
  <c r="K112" i="1" s="1"/>
  <c r="K111" i="1" s="1"/>
  <c r="J111" i="1" l="1"/>
  <c r="J113" i="1"/>
</calcChain>
</file>

<file path=xl/sharedStrings.xml><?xml version="1.0" encoding="utf-8"?>
<sst xmlns="http://schemas.openxmlformats.org/spreadsheetml/2006/main" count="242" uniqueCount="86">
  <si>
    <t>Lp</t>
  </si>
  <si>
    <t>Budynek/lokal</t>
  </si>
  <si>
    <t>Instalacje i urządzenia</t>
  </si>
  <si>
    <t>Ilość</t>
  </si>
  <si>
    <t>Jedn</t>
  </si>
  <si>
    <t>Cena jedn. netto 2021r.</t>
  </si>
  <si>
    <t>Cena jedn. netto 2022r.</t>
  </si>
  <si>
    <t>Wartość netto za 2021r.</t>
  </si>
  <si>
    <t>Wartość netto za 2022r.</t>
  </si>
  <si>
    <t>1.</t>
  </si>
  <si>
    <t>Collegium Maius</t>
  </si>
  <si>
    <t xml:space="preserve">ul. Fredry 10 </t>
  </si>
  <si>
    <t>Poznań</t>
  </si>
  <si>
    <t>przegląd</t>
  </si>
  <si>
    <t>2 razy w roku</t>
  </si>
  <si>
    <t>Rurociągi</t>
  </si>
  <si>
    <t>m.</t>
  </si>
  <si>
    <t>Armatura gazowa</t>
  </si>
  <si>
    <t>szt.</t>
  </si>
  <si>
    <t>Gazomierz</t>
  </si>
  <si>
    <t>Palniki laboratoryjne</t>
  </si>
  <si>
    <t>Kuchenka gazowa</t>
  </si>
  <si>
    <t xml:space="preserve">Digestoria </t>
  </si>
  <si>
    <t>Kanały wentyl. i spalinowe</t>
  </si>
  <si>
    <t>m</t>
  </si>
  <si>
    <t>Wentylacja mechaniczna wyciągowa/nawiewna</t>
  </si>
  <si>
    <t>Szafka gazowa</t>
  </si>
  <si>
    <t>Razem:</t>
  </si>
  <si>
    <t>2.</t>
  </si>
  <si>
    <t>Digestoria</t>
  </si>
  <si>
    <t>3.</t>
  </si>
  <si>
    <t>Collegium Martineum</t>
  </si>
  <si>
    <t>Kuchnia stołówki</t>
  </si>
  <si>
    <t>ul. Św. Marcin 78</t>
  </si>
  <si>
    <t>1 raz w roku</t>
  </si>
  <si>
    <t>Kuchenka gazowa 6-pal.</t>
  </si>
  <si>
    <t>Taborety gazowe</t>
  </si>
  <si>
    <t>Kotły warzelne</t>
  </si>
  <si>
    <t>4.</t>
  </si>
  <si>
    <t>Ogród Botaniczny</t>
  </si>
  <si>
    <t>ul. Dąbrowskiego 165 Poznań</t>
  </si>
  <si>
    <t xml:space="preserve">Kocioł gazowo-olejowy Buderus Logano GE515 o mocy 455kW </t>
  </si>
  <si>
    <t>Kominy spalinowe</t>
  </si>
  <si>
    <t>Kanały wentylacyjne</t>
  </si>
  <si>
    <t>Szafka redukcyjna gazowa</t>
  </si>
  <si>
    <t>5.</t>
  </si>
  <si>
    <t xml:space="preserve">Obserwatorium Astronomiczne </t>
  </si>
  <si>
    <t>ul. Słoneczna 36</t>
  </si>
  <si>
    <t>Kocioł gazowy Viessmann Atola, 91kW</t>
  </si>
  <si>
    <t>6.</t>
  </si>
  <si>
    <t>Słubice – DS. Forum</t>
  </si>
  <si>
    <t>ul. Piłsudskiego</t>
  </si>
  <si>
    <t>Kocioł Viessmann typu Paromat-Triplex 170kW</t>
  </si>
  <si>
    <t>Punkt redukcyjno-pomiar.</t>
  </si>
  <si>
    <t>7.</t>
  </si>
  <si>
    <t>Słubice – Dom Doktoranta</t>
  </si>
  <si>
    <t>ul. Akademicka 2</t>
  </si>
  <si>
    <t>8.</t>
  </si>
  <si>
    <t>Zespół Pałacowo-Parkowy UAM Gułtowy k/Poznania</t>
  </si>
  <si>
    <t>Kocioł gazowy niskoparam. Brotje 130kW</t>
  </si>
  <si>
    <t>Kocioł gazowy niskoparam. Brotje 80kW</t>
  </si>
  <si>
    <t>Kocioł gazowy niskoparam. Brotje 24kW</t>
  </si>
  <si>
    <t>9.</t>
  </si>
  <si>
    <t>Ośrodek Sanatoryjno Wypoczynkowy</t>
  </si>
  <si>
    <t>Kołobrzeg</t>
  </si>
  <si>
    <t>ul. Kościuszki 1</t>
  </si>
  <si>
    <t>Kuchenka 4-palnikowa</t>
  </si>
  <si>
    <t>10.</t>
  </si>
  <si>
    <t>Mieszkania służbowe</t>
  </si>
  <si>
    <t>UAM w Poznaniu:</t>
  </si>
  <si>
    <t>ul. Ratajczaka 40/5</t>
  </si>
  <si>
    <t>ul. Szamarzewskiego 91A/2</t>
  </si>
  <si>
    <t xml:space="preserve">Gazowy grzejnik przepływowy wody </t>
  </si>
  <si>
    <t>ŁĄCZNIE NETTO [PLN]</t>
  </si>
  <si>
    <t>23% VAT [PLN]</t>
  </si>
  <si>
    <t>ŁĄCZNIE BRUTTO [PLN]</t>
  </si>
  <si>
    <t>OGÓŁEM BRUTTO ROK 2021 i 2022 [PLN]</t>
  </si>
  <si>
    <t xml:space="preserve">Wydział Fizyki </t>
  </si>
  <si>
    <t xml:space="preserve">ul. Uniwersytetu Poznańskiego 2 </t>
  </si>
  <si>
    <t xml:space="preserve">Formularz wyceny ofertowej </t>
  </si>
  <si>
    <t>Przegląd stanu technicznego i kontrola szczelności instalacji i urządzeń gazowych     wraz z kontrolą przewodów kominowych spalinowych i wentylacyjnych dla pomieszczeń z urządzeniami gazowymi  w budynkach dydaktycznych, domach studenckich                                   i mieszkaniach służbowych Uniwersytetu im. Adama Mickiewicza w Poznaniu.</t>
  </si>
  <si>
    <t>……………….…., dnia…………2020 r.</t>
  </si>
  <si>
    <t>Podpis i pieczęć osoby(ób) uprawnionej(ych)</t>
  </si>
  <si>
    <t>do reprezentowania Wykonawcy</t>
  </si>
  <si>
    <t>………………………………………………………</t>
  </si>
  <si>
    <t>Załącznik nr 2 do SIWZ_excel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</si>
</sst>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118"/>
  <sheetViews>
    <sheetView tabSelected="1" workbookViewId="0">
      <selection activeCell="D11" sqref="D11"/>
    </sheetView>
  </sheetViews>
  <sheetFormatPr defaultRowHeight="14.4" x14ac:dyDescent="0.3"/>
  <cols>
    <col min="3" max="3" width="5.6640625" style="3" customWidth="1"/>
    <col min="4" max="4" width="23.44140625" style="3" customWidth="1"/>
    <col min="5" max="5" width="19" bestFit="1" customWidth="1"/>
    <col min="6" max="6" width="4.109375" bestFit="1" customWidth="1"/>
    <col min="7" max="7" width="3.88671875" bestFit="1" customWidth="1"/>
    <col min="8" max="9" width="7.88671875" bestFit="1" customWidth="1"/>
    <col min="10" max="10" width="9.33203125" customWidth="1"/>
    <col min="11" max="11" width="8" bestFit="1" customWidth="1"/>
  </cols>
  <sheetData>
    <row r="1" spans="3:11" x14ac:dyDescent="0.3">
      <c r="I1" t="s">
        <v>85</v>
      </c>
    </row>
    <row r="2" spans="3:11" ht="86.25" customHeight="1" x14ac:dyDescent="0.3">
      <c r="C2" s="15" t="s">
        <v>80</v>
      </c>
      <c r="D2" s="15"/>
      <c r="E2" s="15"/>
      <c r="F2" s="15"/>
      <c r="G2" s="15"/>
      <c r="H2" s="15"/>
      <c r="I2" s="15"/>
      <c r="J2" s="15"/>
      <c r="K2" s="15"/>
    </row>
    <row r="3" spans="3:11" ht="18" x14ac:dyDescent="0.3">
      <c r="C3" s="19" t="s">
        <v>79</v>
      </c>
      <c r="D3" s="19"/>
      <c r="E3" s="19"/>
      <c r="F3" s="19"/>
      <c r="G3" s="19"/>
      <c r="H3" s="19"/>
      <c r="I3" s="19"/>
      <c r="J3" s="19"/>
      <c r="K3" s="19"/>
    </row>
    <row r="5" spans="3:11" ht="30.6" x14ac:dyDescent="0.3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</row>
    <row r="6" spans="3:11" x14ac:dyDescent="0.3">
      <c r="C6" s="11" t="s">
        <v>9</v>
      </c>
      <c r="D6" s="4" t="s">
        <v>10</v>
      </c>
      <c r="E6" s="2" t="s">
        <v>15</v>
      </c>
      <c r="F6" s="1">
        <v>138</v>
      </c>
      <c r="G6" s="1" t="s">
        <v>16</v>
      </c>
      <c r="H6" s="1"/>
      <c r="I6" s="1"/>
      <c r="J6" s="1">
        <f>H6*F6</f>
        <v>0</v>
      </c>
      <c r="K6" s="1">
        <f>I6*F6</f>
        <v>0</v>
      </c>
    </row>
    <row r="7" spans="3:11" x14ac:dyDescent="0.3">
      <c r="C7" s="11"/>
      <c r="D7" s="6" t="s">
        <v>11</v>
      </c>
      <c r="E7" s="2" t="s">
        <v>17</v>
      </c>
      <c r="F7" s="1">
        <v>18</v>
      </c>
      <c r="G7" s="1" t="s">
        <v>18</v>
      </c>
      <c r="H7" s="1"/>
      <c r="I7" s="1"/>
      <c r="J7" s="1">
        <f t="shared" ref="J7:J14" si="0">H7*F7</f>
        <v>0</v>
      </c>
      <c r="K7" s="1">
        <f t="shared" ref="K7:K14" si="1">I7*F7</f>
        <v>0</v>
      </c>
    </row>
    <row r="8" spans="3:11" x14ac:dyDescent="0.3">
      <c r="C8" s="11"/>
      <c r="D8" s="6" t="s">
        <v>12</v>
      </c>
      <c r="E8" s="2" t="s">
        <v>19</v>
      </c>
      <c r="F8" s="1">
        <v>1</v>
      </c>
      <c r="G8" s="1" t="s">
        <v>18</v>
      </c>
      <c r="H8" s="1"/>
      <c r="I8" s="1"/>
      <c r="J8" s="1">
        <f t="shared" si="0"/>
        <v>0</v>
      </c>
      <c r="K8" s="1">
        <f t="shared" si="1"/>
        <v>0</v>
      </c>
    </row>
    <row r="9" spans="3:11" x14ac:dyDescent="0.3">
      <c r="C9" s="11"/>
      <c r="D9" s="5"/>
      <c r="E9" s="2" t="s">
        <v>20</v>
      </c>
      <c r="F9" s="1">
        <v>8</v>
      </c>
      <c r="G9" s="1" t="s">
        <v>18</v>
      </c>
      <c r="H9" s="1"/>
      <c r="I9" s="1"/>
      <c r="J9" s="1">
        <f t="shared" si="0"/>
        <v>0</v>
      </c>
      <c r="K9" s="1">
        <f t="shared" si="1"/>
        <v>0</v>
      </c>
    </row>
    <row r="10" spans="3:11" x14ac:dyDescent="0.3">
      <c r="C10" s="11"/>
      <c r="D10" s="4" t="s">
        <v>13</v>
      </c>
      <c r="E10" s="2" t="s">
        <v>21</v>
      </c>
      <c r="F10" s="1">
        <v>2</v>
      </c>
      <c r="G10" s="1" t="s">
        <v>18</v>
      </c>
      <c r="H10" s="1"/>
      <c r="I10" s="1"/>
      <c r="J10" s="1">
        <f t="shared" si="0"/>
        <v>0</v>
      </c>
      <c r="K10" s="1">
        <f t="shared" si="1"/>
        <v>0</v>
      </c>
    </row>
    <row r="11" spans="3:11" x14ac:dyDescent="0.3">
      <c r="C11" s="11"/>
      <c r="D11" s="6" t="s">
        <v>14</v>
      </c>
      <c r="E11" s="2" t="s">
        <v>22</v>
      </c>
      <c r="F11" s="1">
        <v>5</v>
      </c>
      <c r="G11" s="1" t="s">
        <v>18</v>
      </c>
      <c r="H11" s="1"/>
      <c r="I11" s="1"/>
      <c r="J11" s="1">
        <f t="shared" si="0"/>
        <v>0</v>
      </c>
      <c r="K11" s="1">
        <f t="shared" si="1"/>
        <v>0</v>
      </c>
    </row>
    <row r="12" spans="3:11" x14ac:dyDescent="0.3">
      <c r="C12" s="11"/>
      <c r="D12" s="6"/>
      <c r="E12" s="2" t="s">
        <v>23</v>
      </c>
      <c r="F12" s="1">
        <v>120</v>
      </c>
      <c r="G12" s="1" t="s">
        <v>24</v>
      </c>
      <c r="H12" s="1"/>
      <c r="I12" s="1"/>
      <c r="J12" s="1">
        <f t="shared" si="0"/>
        <v>0</v>
      </c>
      <c r="K12" s="1">
        <f t="shared" si="1"/>
        <v>0</v>
      </c>
    </row>
    <row r="13" spans="3:11" ht="20.399999999999999" x14ac:dyDescent="0.3">
      <c r="C13" s="11"/>
      <c r="D13" s="6"/>
      <c r="E13" s="2" t="s">
        <v>25</v>
      </c>
      <c r="F13" s="1">
        <v>5</v>
      </c>
      <c r="G13" s="1" t="s">
        <v>18</v>
      </c>
      <c r="H13" s="1"/>
      <c r="I13" s="1"/>
      <c r="J13" s="1">
        <f t="shared" si="0"/>
        <v>0</v>
      </c>
      <c r="K13" s="1">
        <f t="shared" si="1"/>
        <v>0</v>
      </c>
    </row>
    <row r="14" spans="3:11" x14ac:dyDescent="0.3">
      <c r="C14" s="11"/>
      <c r="D14" s="5"/>
      <c r="E14" s="2" t="s">
        <v>26</v>
      </c>
      <c r="F14" s="1">
        <v>1</v>
      </c>
      <c r="G14" s="1" t="s">
        <v>18</v>
      </c>
      <c r="H14" s="1"/>
      <c r="I14" s="1"/>
      <c r="J14" s="1">
        <f t="shared" si="0"/>
        <v>0</v>
      </c>
      <c r="K14" s="1">
        <f t="shared" si="1"/>
        <v>0</v>
      </c>
    </row>
    <row r="15" spans="3:11" x14ac:dyDescent="0.3">
      <c r="C15" s="9" t="s">
        <v>27</v>
      </c>
      <c r="D15" s="9"/>
      <c r="E15" s="9"/>
      <c r="F15" s="9"/>
      <c r="G15" s="9"/>
      <c r="H15" s="9"/>
      <c r="I15" s="9"/>
      <c r="J15" s="10">
        <f>SUM(J6:J14)</f>
        <v>0</v>
      </c>
      <c r="K15" s="10">
        <f>SUM(K6:K14)</f>
        <v>0</v>
      </c>
    </row>
    <row r="16" spans="3:11" x14ac:dyDescent="0.3">
      <c r="C16" s="9"/>
      <c r="D16" s="9"/>
      <c r="E16" s="9"/>
      <c r="F16" s="9"/>
      <c r="G16" s="9"/>
      <c r="H16" s="9"/>
      <c r="I16" s="9"/>
      <c r="J16" s="10"/>
      <c r="K16" s="10"/>
    </row>
    <row r="17" spans="3:11" x14ac:dyDescent="0.3">
      <c r="C17" s="11" t="s">
        <v>28</v>
      </c>
      <c r="D17" s="4" t="s">
        <v>77</v>
      </c>
      <c r="E17" s="2" t="s">
        <v>15</v>
      </c>
      <c r="F17" s="1">
        <v>190</v>
      </c>
      <c r="G17" s="1" t="s">
        <v>16</v>
      </c>
      <c r="H17" s="1"/>
      <c r="I17" s="1"/>
      <c r="J17" s="1">
        <f t="shared" ref="J17:J24" si="2">H17*F17</f>
        <v>0</v>
      </c>
      <c r="K17" s="1">
        <f>I17*F17</f>
        <v>0</v>
      </c>
    </row>
    <row r="18" spans="3:11" x14ac:dyDescent="0.3">
      <c r="C18" s="11"/>
      <c r="D18" s="5" t="s">
        <v>78</v>
      </c>
      <c r="E18" s="2" t="s">
        <v>17</v>
      </c>
      <c r="F18" s="1">
        <v>35</v>
      </c>
      <c r="G18" s="1" t="s">
        <v>18</v>
      </c>
      <c r="H18" s="1"/>
      <c r="I18" s="1"/>
      <c r="J18" s="1">
        <f t="shared" si="2"/>
        <v>0</v>
      </c>
      <c r="K18" s="1">
        <f t="shared" ref="K18:K24" si="3">I18*F18</f>
        <v>0</v>
      </c>
    </row>
    <row r="19" spans="3:11" x14ac:dyDescent="0.3">
      <c r="C19" s="11"/>
      <c r="D19" s="20" t="s">
        <v>13</v>
      </c>
      <c r="E19" s="2" t="s">
        <v>19</v>
      </c>
      <c r="F19" s="1">
        <v>1</v>
      </c>
      <c r="G19" s="1" t="s">
        <v>18</v>
      </c>
      <c r="H19" s="1"/>
      <c r="I19" s="1"/>
      <c r="J19" s="1">
        <f t="shared" si="2"/>
        <v>0</v>
      </c>
      <c r="K19" s="1">
        <f t="shared" si="3"/>
        <v>0</v>
      </c>
    </row>
    <row r="20" spans="3:11" x14ac:dyDescent="0.3">
      <c r="C20" s="11"/>
      <c r="D20" s="21"/>
      <c r="E20" s="2" t="s">
        <v>20</v>
      </c>
      <c r="F20" s="1">
        <v>9</v>
      </c>
      <c r="G20" s="1" t="s">
        <v>18</v>
      </c>
      <c r="H20" s="1"/>
      <c r="I20" s="1"/>
      <c r="J20" s="1">
        <f t="shared" si="2"/>
        <v>0</v>
      </c>
      <c r="K20" s="1">
        <f t="shared" si="3"/>
        <v>0</v>
      </c>
    </row>
    <row r="21" spans="3:11" x14ac:dyDescent="0.3">
      <c r="C21" s="11"/>
      <c r="D21" s="21"/>
      <c r="E21" s="2" t="s">
        <v>29</v>
      </c>
      <c r="F21" s="1">
        <v>8</v>
      </c>
      <c r="G21" s="1" t="s">
        <v>18</v>
      </c>
      <c r="H21" s="1"/>
      <c r="I21" s="1"/>
      <c r="J21" s="1">
        <f t="shared" si="2"/>
        <v>0</v>
      </c>
      <c r="K21" s="1">
        <f t="shared" si="3"/>
        <v>0</v>
      </c>
    </row>
    <row r="22" spans="3:11" x14ac:dyDescent="0.3">
      <c r="C22" s="11"/>
      <c r="D22" s="22" t="s">
        <v>14</v>
      </c>
      <c r="E22" s="2" t="s">
        <v>23</v>
      </c>
      <c r="F22" s="1">
        <v>120</v>
      </c>
      <c r="G22" s="1" t="s">
        <v>16</v>
      </c>
      <c r="H22" s="1"/>
      <c r="I22" s="1"/>
      <c r="J22" s="1">
        <f t="shared" si="2"/>
        <v>0</v>
      </c>
      <c r="K22" s="1">
        <f t="shared" si="3"/>
        <v>0</v>
      </c>
    </row>
    <row r="23" spans="3:11" ht="20.399999999999999" x14ac:dyDescent="0.3">
      <c r="C23" s="11"/>
      <c r="D23" s="22"/>
      <c r="E23" s="2" t="s">
        <v>25</v>
      </c>
      <c r="F23" s="1">
        <v>10</v>
      </c>
      <c r="G23" s="1" t="s">
        <v>18</v>
      </c>
      <c r="H23" s="1"/>
      <c r="I23" s="1"/>
      <c r="J23" s="1">
        <f t="shared" si="2"/>
        <v>0</v>
      </c>
      <c r="K23" s="1">
        <f t="shared" si="3"/>
        <v>0</v>
      </c>
    </row>
    <row r="24" spans="3:11" x14ac:dyDescent="0.3">
      <c r="C24" s="11"/>
      <c r="D24" s="23"/>
      <c r="E24" s="2" t="s">
        <v>26</v>
      </c>
      <c r="F24" s="1">
        <v>1</v>
      </c>
      <c r="G24" s="1" t="s">
        <v>18</v>
      </c>
      <c r="H24" s="1"/>
      <c r="I24" s="1"/>
      <c r="J24" s="1">
        <f t="shared" si="2"/>
        <v>0</v>
      </c>
      <c r="K24" s="1">
        <f t="shared" si="3"/>
        <v>0</v>
      </c>
    </row>
    <row r="25" spans="3:11" x14ac:dyDescent="0.3">
      <c r="C25" s="9" t="s">
        <v>27</v>
      </c>
      <c r="D25" s="9"/>
      <c r="E25" s="9"/>
      <c r="F25" s="9"/>
      <c r="G25" s="9"/>
      <c r="H25" s="9"/>
      <c r="I25" s="9"/>
      <c r="J25" s="10">
        <f>SUM(J17:J24)</f>
        <v>0</v>
      </c>
      <c r="K25" s="10">
        <f>SUM(K17:K24)</f>
        <v>0</v>
      </c>
    </row>
    <row r="26" spans="3:11" x14ac:dyDescent="0.3">
      <c r="C26" s="9"/>
      <c r="D26" s="9"/>
      <c r="E26" s="9"/>
      <c r="F26" s="9"/>
      <c r="G26" s="9"/>
      <c r="H26" s="9"/>
      <c r="I26" s="9"/>
      <c r="J26" s="10"/>
      <c r="K26" s="10"/>
    </row>
    <row r="27" spans="3:11" x14ac:dyDescent="0.3">
      <c r="C27" s="11" t="s">
        <v>30</v>
      </c>
      <c r="D27" s="4" t="s">
        <v>31</v>
      </c>
      <c r="E27" s="2" t="s">
        <v>15</v>
      </c>
      <c r="F27" s="1">
        <v>55</v>
      </c>
      <c r="G27" s="1" t="s">
        <v>16</v>
      </c>
      <c r="H27" s="1"/>
      <c r="I27" s="1"/>
      <c r="J27" s="1">
        <f t="shared" ref="J27:J35" si="4">H27*F27</f>
        <v>0</v>
      </c>
      <c r="K27" s="1">
        <f>F27*I27</f>
        <v>0</v>
      </c>
    </row>
    <row r="28" spans="3:11" x14ac:dyDescent="0.3">
      <c r="C28" s="11"/>
      <c r="D28" s="6" t="s">
        <v>32</v>
      </c>
      <c r="E28" s="2" t="s">
        <v>19</v>
      </c>
      <c r="F28" s="1">
        <v>1</v>
      </c>
      <c r="G28" s="1" t="s">
        <v>18</v>
      </c>
      <c r="H28" s="1"/>
      <c r="I28" s="1"/>
      <c r="J28" s="1">
        <f t="shared" si="4"/>
        <v>0</v>
      </c>
      <c r="K28" s="1">
        <f t="shared" ref="K28:K35" si="5">F28*I28</f>
        <v>0</v>
      </c>
    </row>
    <row r="29" spans="3:11" x14ac:dyDescent="0.3">
      <c r="C29" s="11"/>
      <c r="D29" s="6" t="s">
        <v>33</v>
      </c>
      <c r="E29" s="2" t="s">
        <v>17</v>
      </c>
      <c r="F29" s="1">
        <v>12</v>
      </c>
      <c r="G29" s="1" t="s">
        <v>18</v>
      </c>
      <c r="H29" s="1"/>
      <c r="I29" s="1"/>
      <c r="J29" s="1">
        <f t="shared" si="4"/>
        <v>0</v>
      </c>
      <c r="K29" s="1">
        <f t="shared" si="5"/>
        <v>0</v>
      </c>
    </row>
    <row r="30" spans="3:11" x14ac:dyDescent="0.3">
      <c r="C30" s="11"/>
      <c r="D30" s="5" t="s">
        <v>12</v>
      </c>
      <c r="E30" s="2" t="s">
        <v>35</v>
      </c>
      <c r="F30" s="1">
        <v>1</v>
      </c>
      <c r="G30" s="1" t="s">
        <v>18</v>
      </c>
      <c r="H30" s="1"/>
      <c r="I30" s="1"/>
      <c r="J30" s="1">
        <f t="shared" si="4"/>
        <v>0</v>
      </c>
      <c r="K30" s="1">
        <f t="shared" si="5"/>
        <v>0</v>
      </c>
    </row>
    <row r="31" spans="3:11" x14ac:dyDescent="0.3">
      <c r="C31" s="11"/>
      <c r="D31" s="4" t="s">
        <v>13</v>
      </c>
      <c r="E31" s="2" t="s">
        <v>36</v>
      </c>
      <c r="F31" s="1">
        <v>3</v>
      </c>
      <c r="G31" s="1" t="s">
        <v>18</v>
      </c>
      <c r="H31" s="1"/>
      <c r="I31" s="1"/>
      <c r="J31" s="1">
        <f t="shared" si="4"/>
        <v>0</v>
      </c>
      <c r="K31" s="1">
        <f t="shared" si="5"/>
        <v>0</v>
      </c>
    </row>
    <row r="32" spans="3:11" x14ac:dyDescent="0.3">
      <c r="C32" s="11"/>
      <c r="D32" s="6" t="s">
        <v>34</v>
      </c>
      <c r="E32" s="2" t="s">
        <v>37</v>
      </c>
      <c r="F32" s="1">
        <v>3</v>
      </c>
      <c r="G32" s="1" t="s">
        <v>18</v>
      </c>
      <c r="H32" s="1"/>
      <c r="I32" s="1"/>
      <c r="J32" s="1">
        <f t="shared" si="4"/>
        <v>0</v>
      </c>
      <c r="K32" s="1">
        <f t="shared" si="5"/>
        <v>0</v>
      </c>
    </row>
    <row r="33" spans="3:11" x14ac:dyDescent="0.3">
      <c r="C33" s="11"/>
      <c r="D33" s="6"/>
      <c r="E33" s="2" t="s">
        <v>23</v>
      </c>
      <c r="F33" s="1">
        <v>60</v>
      </c>
      <c r="G33" s="1" t="s">
        <v>16</v>
      </c>
      <c r="H33" s="1"/>
      <c r="I33" s="1"/>
      <c r="J33" s="1">
        <f t="shared" si="4"/>
        <v>0</v>
      </c>
      <c r="K33" s="1">
        <f t="shared" si="5"/>
        <v>0</v>
      </c>
    </row>
    <row r="34" spans="3:11" ht="20.399999999999999" x14ac:dyDescent="0.3">
      <c r="C34" s="11"/>
      <c r="D34" s="6"/>
      <c r="E34" s="2" t="s">
        <v>25</v>
      </c>
      <c r="F34" s="1">
        <v>2</v>
      </c>
      <c r="G34" s="1" t="s">
        <v>18</v>
      </c>
      <c r="H34" s="1"/>
      <c r="I34" s="1"/>
      <c r="J34" s="1">
        <f t="shared" si="4"/>
        <v>0</v>
      </c>
      <c r="K34" s="1">
        <f t="shared" si="5"/>
        <v>0</v>
      </c>
    </row>
    <row r="35" spans="3:11" x14ac:dyDescent="0.3">
      <c r="C35" s="11"/>
      <c r="D35" s="5"/>
      <c r="E35" s="2" t="s">
        <v>26</v>
      </c>
      <c r="F35" s="1">
        <v>1</v>
      </c>
      <c r="G35" s="1" t="s">
        <v>18</v>
      </c>
      <c r="H35" s="1"/>
      <c r="I35" s="1"/>
      <c r="J35" s="1">
        <f t="shared" si="4"/>
        <v>0</v>
      </c>
      <c r="K35" s="1">
        <f t="shared" si="5"/>
        <v>0</v>
      </c>
    </row>
    <row r="36" spans="3:11" x14ac:dyDescent="0.3">
      <c r="C36" s="9" t="s">
        <v>27</v>
      </c>
      <c r="D36" s="9"/>
      <c r="E36" s="9"/>
      <c r="F36" s="9"/>
      <c r="G36" s="9"/>
      <c r="H36" s="9"/>
      <c r="I36" s="9"/>
      <c r="J36" s="10">
        <f>SUM(J27:J35)</f>
        <v>0</v>
      </c>
      <c r="K36" s="10">
        <f>SUM(K27:K35)</f>
        <v>0</v>
      </c>
    </row>
    <row r="37" spans="3:11" x14ac:dyDescent="0.3">
      <c r="C37" s="9"/>
      <c r="D37" s="9"/>
      <c r="E37" s="9"/>
      <c r="F37" s="9"/>
      <c r="G37" s="9"/>
      <c r="H37" s="9"/>
      <c r="I37" s="9"/>
      <c r="J37" s="10"/>
      <c r="K37" s="10"/>
    </row>
    <row r="38" spans="3:11" x14ac:dyDescent="0.3">
      <c r="C38" s="11" t="s">
        <v>38</v>
      </c>
      <c r="D38" s="4" t="s">
        <v>39</v>
      </c>
      <c r="E38" s="2" t="s">
        <v>15</v>
      </c>
      <c r="F38" s="1">
        <v>45</v>
      </c>
      <c r="G38" s="1" t="s">
        <v>16</v>
      </c>
      <c r="H38" s="1"/>
      <c r="I38" s="1"/>
      <c r="J38" s="1">
        <f t="shared" ref="J38:J44" si="6">H38*F38</f>
        <v>0</v>
      </c>
      <c r="K38" s="1">
        <f>I38*F38</f>
        <v>0</v>
      </c>
    </row>
    <row r="39" spans="3:11" x14ac:dyDescent="0.3">
      <c r="C39" s="11"/>
      <c r="D39" s="5" t="s">
        <v>40</v>
      </c>
      <c r="E39" s="2" t="s">
        <v>17</v>
      </c>
      <c r="F39" s="1">
        <v>6</v>
      </c>
      <c r="G39" s="1" t="s">
        <v>18</v>
      </c>
      <c r="H39" s="1"/>
      <c r="I39" s="1"/>
      <c r="J39" s="1">
        <f t="shared" si="6"/>
        <v>0</v>
      </c>
      <c r="K39" s="1">
        <f t="shared" ref="K39:K44" si="7">I39*F39</f>
        <v>0</v>
      </c>
    </row>
    <row r="40" spans="3:11" x14ac:dyDescent="0.3">
      <c r="C40" s="11"/>
      <c r="D40" s="4" t="s">
        <v>13</v>
      </c>
      <c r="E40" s="2" t="s">
        <v>19</v>
      </c>
      <c r="F40" s="1">
        <v>1</v>
      </c>
      <c r="G40" s="1" t="s">
        <v>18</v>
      </c>
      <c r="H40" s="1"/>
      <c r="I40" s="1"/>
      <c r="J40" s="1">
        <f t="shared" si="6"/>
        <v>0</v>
      </c>
      <c r="K40" s="1">
        <f t="shared" si="7"/>
        <v>0</v>
      </c>
    </row>
    <row r="41" spans="3:11" ht="30.6" x14ac:dyDescent="0.3">
      <c r="C41" s="11"/>
      <c r="D41" s="7" t="s">
        <v>34</v>
      </c>
      <c r="E41" s="2" t="s">
        <v>41</v>
      </c>
      <c r="F41" s="1">
        <v>1</v>
      </c>
      <c r="G41" s="1" t="s">
        <v>18</v>
      </c>
      <c r="H41" s="1"/>
      <c r="I41" s="1"/>
      <c r="J41" s="1">
        <f t="shared" si="6"/>
        <v>0</v>
      </c>
      <c r="K41" s="1">
        <f t="shared" si="7"/>
        <v>0</v>
      </c>
    </row>
    <row r="42" spans="3:11" x14ac:dyDescent="0.3">
      <c r="C42" s="11"/>
      <c r="D42" s="6"/>
      <c r="E42" s="2" t="s">
        <v>42</v>
      </c>
      <c r="F42" s="1">
        <v>20</v>
      </c>
      <c r="G42" s="1" t="s">
        <v>16</v>
      </c>
      <c r="H42" s="1"/>
      <c r="I42" s="1"/>
      <c r="J42" s="1">
        <f t="shared" si="6"/>
        <v>0</v>
      </c>
      <c r="K42" s="1">
        <f t="shared" si="7"/>
        <v>0</v>
      </c>
    </row>
    <row r="43" spans="3:11" x14ac:dyDescent="0.3">
      <c r="C43" s="11"/>
      <c r="D43" s="6"/>
      <c r="E43" s="2" t="s">
        <v>43</v>
      </c>
      <c r="F43" s="1">
        <v>8</v>
      </c>
      <c r="G43" s="1" t="s">
        <v>16</v>
      </c>
      <c r="H43" s="1"/>
      <c r="I43" s="1"/>
      <c r="J43" s="1">
        <f t="shared" si="6"/>
        <v>0</v>
      </c>
      <c r="K43" s="1">
        <f t="shared" si="7"/>
        <v>0</v>
      </c>
    </row>
    <row r="44" spans="3:11" x14ac:dyDescent="0.3">
      <c r="C44" s="11"/>
      <c r="D44" s="5"/>
      <c r="E44" s="2" t="s">
        <v>44</v>
      </c>
      <c r="F44" s="1">
        <v>1</v>
      </c>
      <c r="G44" s="1" t="s">
        <v>18</v>
      </c>
      <c r="H44" s="1"/>
      <c r="I44" s="1"/>
      <c r="J44" s="1">
        <f t="shared" si="6"/>
        <v>0</v>
      </c>
      <c r="K44" s="1">
        <f t="shared" si="7"/>
        <v>0</v>
      </c>
    </row>
    <row r="45" spans="3:11" x14ac:dyDescent="0.3">
      <c r="C45" s="9" t="s">
        <v>27</v>
      </c>
      <c r="D45" s="9"/>
      <c r="E45" s="9"/>
      <c r="F45" s="9"/>
      <c r="G45" s="9"/>
      <c r="H45" s="9"/>
      <c r="I45" s="9"/>
      <c r="J45" s="10">
        <f>SUM(J38:J44)</f>
        <v>0</v>
      </c>
      <c r="K45" s="10">
        <f>SUM(K38:K44)</f>
        <v>0</v>
      </c>
    </row>
    <row r="46" spans="3:11" x14ac:dyDescent="0.3">
      <c r="C46" s="9"/>
      <c r="D46" s="9"/>
      <c r="E46" s="9"/>
      <c r="F46" s="9"/>
      <c r="G46" s="9"/>
      <c r="H46" s="9"/>
      <c r="I46" s="9"/>
      <c r="J46" s="10"/>
      <c r="K46" s="10"/>
    </row>
    <row r="47" spans="3:11" x14ac:dyDescent="0.3">
      <c r="C47" s="9"/>
      <c r="D47" s="9"/>
      <c r="E47" s="9"/>
      <c r="F47" s="9"/>
      <c r="G47" s="9"/>
      <c r="H47" s="9"/>
      <c r="I47" s="9"/>
      <c r="J47" s="10"/>
      <c r="K47" s="10"/>
    </row>
    <row r="48" spans="3:11" x14ac:dyDescent="0.3">
      <c r="C48" s="11" t="s">
        <v>45</v>
      </c>
      <c r="D48" s="4" t="s">
        <v>46</v>
      </c>
      <c r="E48" s="2" t="s">
        <v>15</v>
      </c>
      <c r="F48" s="1">
        <v>34</v>
      </c>
      <c r="G48" s="1" t="s">
        <v>16</v>
      </c>
      <c r="H48" s="1"/>
      <c r="I48" s="1"/>
      <c r="J48" s="1">
        <f t="shared" ref="J48:J54" si="8">H48*F48</f>
        <v>0</v>
      </c>
      <c r="K48" s="1">
        <f>F48*I48</f>
        <v>0</v>
      </c>
    </row>
    <row r="49" spans="3:11" x14ac:dyDescent="0.3">
      <c r="C49" s="11"/>
      <c r="D49" s="6" t="s">
        <v>47</v>
      </c>
      <c r="E49" s="2" t="s">
        <v>17</v>
      </c>
      <c r="F49" s="1">
        <v>4</v>
      </c>
      <c r="G49" s="1" t="s">
        <v>18</v>
      </c>
      <c r="H49" s="1"/>
      <c r="I49" s="1"/>
      <c r="J49" s="1">
        <f t="shared" si="8"/>
        <v>0</v>
      </c>
      <c r="K49" s="1">
        <f t="shared" ref="K49:K54" si="9">F49*I49</f>
        <v>0</v>
      </c>
    </row>
    <row r="50" spans="3:11" x14ac:dyDescent="0.3">
      <c r="C50" s="11"/>
      <c r="D50" s="5" t="s">
        <v>12</v>
      </c>
      <c r="E50" s="2" t="s">
        <v>19</v>
      </c>
      <c r="F50" s="1">
        <v>1</v>
      </c>
      <c r="G50" s="1" t="s">
        <v>18</v>
      </c>
      <c r="H50" s="1"/>
      <c r="I50" s="1"/>
      <c r="J50" s="1">
        <f t="shared" si="8"/>
        <v>0</v>
      </c>
      <c r="K50" s="1">
        <f t="shared" si="9"/>
        <v>0</v>
      </c>
    </row>
    <row r="51" spans="3:11" ht="20.399999999999999" x14ac:dyDescent="0.3">
      <c r="C51" s="11"/>
      <c r="D51" s="4" t="s">
        <v>13</v>
      </c>
      <c r="E51" s="2" t="s">
        <v>48</v>
      </c>
      <c r="F51" s="1">
        <v>1</v>
      </c>
      <c r="G51" s="1" t="s">
        <v>18</v>
      </c>
      <c r="H51" s="1"/>
      <c r="I51" s="1"/>
      <c r="J51" s="1">
        <f t="shared" si="8"/>
        <v>0</v>
      </c>
      <c r="K51" s="1">
        <f t="shared" si="9"/>
        <v>0</v>
      </c>
    </row>
    <row r="52" spans="3:11" x14ac:dyDescent="0.3">
      <c r="C52" s="11"/>
      <c r="D52" s="6" t="s">
        <v>34</v>
      </c>
      <c r="E52" s="2" t="s">
        <v>42</v>
      </c>
      <c r="F52" s="1">
        <v>12</v>
      </c>
      <c r="G52" s="1" t="s">
        <v>16</v>
      </c>
      <c r="H52" s="1"/>
      <c r="I52" s="1"/>
      <c r="J52" s="1">
        <f t="shared" si="8"/>
        <v>0</v>
      </c>
      <c r="K52" s="1">
        <f t="shared" si="9"/>
        <v>0</v>
      </c>
    </row>
    <row r="53" spans="3:11" x14ac:dyDescent="0.3">
      <c r="C53" s="11"/>
      <c r="D53" s="6"/>
      <c r="E53" s="2" t="s">
        <v>43</v>
      </c>
      <c r="F53" s="1">
        <v>10</v>
      </c>
      <c r="G53" s="1" t="s">
        <v>16</v>
      </c>
      <c r="H53" s="1"/>
      <c r="I53" s="1"/>
      <c r="J53" s="1">
        <f t="shared" si="8"/>
        <v>0</v>
      </c>
      <c r="K53" s="1">
        <f t="shared" si="9"/>
        <v>0</v>
      </c>
    </row>
    <row r="54" spans="3:11" x14ac:dyDescent="0.3">
      <c r="C54" s="11"/>
      <c r="D54" s="5"/>
      <c r="E54" s="2" t="s">
        <v>26</v>
      </c>
      <c r="F54" s="1">
        <v>1</v>
      </c>
      <c r="G54" s="1" t="s">
        <v>18</v>
      </c>
      <c r="H54" s="1"/>
      <c r="I54" s="1"/>
      <c r="J54" s="1">
        <f t="shared" si="8"/>
        <v>0</v>
      </c>
      <c r="K54" s="1">
        <f t="shared" si="9"/>
        <v>0</v>
      </c>
    </row>
    <row r="55" spans="3:11" x14ac:dyDescent="0.3">
      <c r="C55" s="9" t="s">
        <v>27</v>
      </c>
      <c r="D55" s="9"/>
      <c r="E55" s="9"/>
      <c r="F55" s="9"/>
      <c r="G55" s="9"/>
      <c r="H55" s="9"/>
      <c r="I55" s="9"/>
      <c r="J55" s="10">
        <f>SUM(J48:J54)</f>
        <v>0</v>
      </c>
      <c r="K55" s="10">
        <f>SUM(K48:K54)</f>
        <v>0</v>
      </c>
    </row>
    <row r="56" spans="3:11" x14ac:dyDescent="0.3">
      <c r="C56" s="9"/>
      <c r="D56" s="9"/>
      <c r="E56" s="9"/>
      <c r="F56" s="9"/>
      <c r="G56" s="9"/>
      <c r="H56" s="9"/>
      <c r="I56" s="9"/>
      <c r="J56" s="10"/>
      <c r="K56" s="10"/>
    </row>
    <row r="57" spans="3:11" x14ac:dyDescent="0.3">
      <c r="C57" s="11" t="s">
        <v>49</v>
      </c>
      <c r="D57" s="4" t="s">
        <v>50</v>
      </c>
      <c r="E57" s="2" t="s">
        <v>15</v>
      </c>
      <c r="F57" s="1">
        <v>30</v>
      </c>
      <c r="G57" s="1" t="s">
        <v>16</v>
      </c>
      <c r="H57" s="1"/>
      <c r="I57" s="1"/>
      <c r="J57" s="1">
        <f t="shared" ref="J57:J64" si="10">H57*F57</f>
        <v>0</v>
      </c>
      <c r="K57" s="1">
        <f>I57*F57</f>
        <v>0</v>
      </c>
    </row>
    <row r="58" spans="3:11" x14ac:dyDescent="0.3">
      <c r="C58" s="11"/>
      <c r="D58" s="5" t="s">
        <v>51</v>
      </c>
      <c r="E58" s="2" t="s">
        <v>17</v>
      </c>
      <c r="F58" s="1">
        <v>8</v>
      </c>
      <c r="G58" s="1" t="s">
        <v>18</v>
      </c>
      <c r="H58" s="1"/>
      <c r="I58" s="1"/>
      <c r="J58" s="1">
        <f t="shared" si="10"/>
        <v>0</v>
      </c>
      <c r="K58" s="1">
        <f t="shared" ref="K58:K64" si="11">I58*F58</f>
        <v>0</v>
      </c>
    </row>
    <row r="59" spans="3:11" x14ac:dyDescent="0.3">
      <c r="C59" s="11"/>
      <c r="D59" s="4" t="s">
        <v>13</v>
      </c>
      <c r="E59" s="2" t="s">
        <v>19</v>
      </c>
      <c r="F59" s="1">
        <v>1</v>
      </c>
      <c r="G59" s="1" t="s">
        <v>18</v>
      </c>
      <c r="H59" s="1"/>
      <c r="I59" s="1"/>
      <c r="J59" s="1">
        <f t="shared" si="10"/>
        <v>0</v>
      </c>
      <c r="K59" s="1">
        <f t="shared" si="11"/>
        <v>0</v>
      </c>
    </row>
    <row r="60" spans="3:11" ht="20.399999999999999" x14ac:dyDescent="0.3">
      <c r="C60" s="11"/>
      <c r="D60" s="6" t="s">
        <v>34</v>
      </c>
      <c r="E60" s="2" t="s">
        <v>52</v>
      </c>
      <c r="F60" s="1">
        <v>2</v>
      </c>
      <c r="G60" s="1" t="s">
        <v>18</v>
      </c>
      <c r="H60" s="1"/>
      <c r="I60" s="1"/>
      <c r="J60" s="1">
        <f t="shared" si="10"/>
        <v>0</v>
      </c>
      <c r="K60" s="1">
        <f t="shared" si="11"/>
        <v>0</v>
      </c>
    </row>
    <row r="61" spans="3:11" x14ac:dyDescent="0.3">
      <c r="C61" s="11"/>
      <c r="D61" s="6"/>
      <c r="E61" s="2" t="s">
        <v>42</v>
      </c>
      <c r="F61" s="1">
        <v>10</v>
      </c>
      <c r="G61" s="1" t="s">
        <v>16</v>
      </c>
      <c r="H61" s="1"/>
      <c r="I61" s="1"/>
      <c r="J61" s="1">
        <f t="shared" si="10"/>
        <v>0</v>
      </c>
      <c r="K61" s="1">
        <f t="shared" si="11"/>
        <v>0</v>
      </c>
    </row>
    <row r="62" spans="3:11" x14ac:dyDescent="0.3">
      <c r="C62" s="11"/>
      <c r="D62" s="6"/>
      <c r="E62" s="2" t="s">
        <v>43</v>
      </c>
      <c r="F62" s="1">
        <v>10</v>
      </c>
      <c r="G62" s="1" t="s">
        <v>16</v>
      </c>
      <c r="H62" s="1"/>
      <c r="I62" s="1"/>
      <c r="J62" s="1">
        <f t="shared" si="10"/>
        <v>0</v>
      </c>
      <c r="K62" s="1">
        <f t="shared" si="11"/>
        <v>0</v>
      </c>
    </row>
    <row r="63" spans="3:11" x14ac:dyDescent="0.3">
      <c r="C63" s="11"/>
      <c r="D63" s="6"/>
      <c r="E63" s="2" t="s">
        <v>53</v>
      </c>
      <c r="F63" s="1">
        <v>1</v>
      </c>
      <c r="G63" s="1" t="s">
        <v>18</v>
      </c>
      <c r="H63" s="1"/>
      <c r="I63" s="1"/>
      <c r="J63" s="1">
        <f t="shared" si="10"/>
        <v>0</v>
      </c>
      <c r="K63" s="1">
        <f t="shared" si="11"/>
        <v>0</v>
      </c>
    </row>
    <row r="64" spans="3:11" x14ac:dyDescent="0.3">
      <c r="C64" s="11"/>
      <c r="D64" s="5"/>
      <c r="E64" s="2" t="s">
        <v>26</v>
      </c>
      <c r="F64" s="1">
        <v>2</v>
      </c>
      <c r="G64" s="1" t="s">
        <v>18</v>
      </c>
      <c r="H64" s="1"/>
      <c r="I64" s="1"/>
      <c r="J64" s="1">
        <f t="shared" si="10"/>
        <v>0</v>
      </c>
      <c r="K64" s="1">
        <f t="shared" si="11"/>
        <v>0</v>
      </c>
    </row>
    <row r="65" spans="3:11" x14ac:dyDescent="0.3">
      <c r="C65" s="9" t="s">
        <v>27</v>
      </c>
      <c r="D65" s="9"/>
      <c r="E65" s="9"/>
      <c r="F65" s="9"/>
      <c r="G65" s="9"/>
      <c r="H65" s="9"/>
      <c r="I65" s="9"/>
      <c r="J65" s="10">
        <f>SUM(J57:J64)</f>
        <v>0</v>
      </c>
      <c r="K65" s="10">
        <f>SUM(K57:K64)</f>
        <v>0</v>
      </c>
    </row>
    <row r="66" spans="3:11" x14ac:dyDescent="0.3">
      <c r="C66" s="9"/>
      <c r="D66" s="9"/>
      <c r="E66" s="9"/>
      <c r="F66" s="9"/>
      <c r="G66" s="9"/>
      <c r="H66" s="9"/>
      <c r="I66" s="9"/>
      <c r="J66" s="10"/>
      <c r="K66" s="10"/>
    </row>
    <row r="67" spans="3:11" x14ac:dyDescent="0.3">
      <c r="C67" s="11" t="s">
        <v>54</v>
      </c>
      <c r="D67" s="4" t="s">
        <v>55</v>
      </c>
      <c r="E67" s="2" t="s">
        <v>15</v>
      </c>
      <c r="F67" s="1">
        <v>22</v>
      </c>
      <c r="G67" s="1" t="s">
        <v>16</v>
      </c>
      <c r="H67" s="1"/>
      <c r="I67" s="1"/>
      <c r="J67" s="1">
        <f t="shared" ref="J67:J74" si="12">H67*F67</f>
        <v>0</v>
      </c>
      <c r="K67" s="1">
        <f>I67*F67</f>
        <v>0</v>
      </c>
    </row>
    <row r="68" spans="3:11" x14ac:dyDescent="0.3">
      <c r="C68" s="11"/>
      <c r="D68" s="5" t="s">
        <v>56</v>
      </c>
      <c r="E68" s="2" t="s">
        <v>17</v>
      </c>
      <c r="F68" s="1">
        <v>8</v>
      </c>
      <c r="G68" s="1" t="s">
        <v>18</v>
      </c>
      <c r="H68" s="1"/>
      <c r="I68" s="1"/>
      <c r="J68" s="1">
        <f t="shared" si="12"/>
        <v>0</v>
      </c>
      <c r="K68" s="1">
        <f t="shared" ref="K68:K74" si="13">I68*F68</f>
        <v>0</v>
      </c>
    </row>
    <row r="69" spans="3:11" x14ac:dyDescent="0.3">
      <c r="C69" s="11"/>
      <c r="D69" s="4" t="s">
        <v>13</v>
      </c>
      <c r="E69" s="2" t="s">
        <v>19</v>
      </c>
      <c r="F69" s="1">
        <v>1</v>
      </c>
      <c r="G69" s="1" t="s">
        <v>18</v>
      </c>
      <c r="H69" s="1"/>
      <c r="I69" s="1"/>
      <c r="J69" s="1">
        <f t="shared" si="12"/>
        <v>0</v>
      </c>
      <c r="K69" s="1">
        <f t="shared" si="13"/>
        <v>0</v>
      </c>
    </row>
    <row r="70" spans="3:11" ht="20.399999999999999" x14ac:dyDescent="0.3">
      <c r="C70" s="11"/>
      <c r="D70" s="6" t="s">
        <v>34</v>
      </c>
      <c r="E70" s="2" t="s">
        <v>52</v>
      </c>
      <c r="F70" s="1">
        <v>1</v>
      </c>
      <c r="G70" s="1" t="s">
        <v>18</v>
      </c>
      <c r="H70" s="1"/>
      <c r="I70" s="1"/>
      <c r="J70" s="1">
        <f t="shared" si="12"/>
        <v>0</v>
      </c>
      <c r="K70" s="1">
        <f t="shared" si="13"/>
        <v>0</v>
      </c>
    </row>
    <row r="71" spans="3:11" x14ac:dyDescent="0.3">
      <c r="C71" s="11"/>
      <c r="D71" s="6"/>
      <c r="E71" s="2" t="s">
        <v>42</v>
      </c>
      <c r="F71" s="1">
        <v>15</v>
      </c>
      <c r="G71" s="1" t="s">
        <v>16</v>
      </c>
      <c r="H71" s="1"/>
      <c r="I71" s="1"/>
      <c r="J71" s="1">
        <f t="shared" si="12"/>
        <v>0</v>
      </c>
      <c r="K71" s="1">
        <f t="shared" si="13"/>
        <v>0</v>
      </c>
    </row>
    <row r="72" spans="3:11" x14ac:dyDescent="0.3">
      <c r="C72" s="11"/>
      <c r="D72" s="6"/>
      <c r="E72" s="2" t="s">
        <v>43</v>
      </c>
      <c r="F72" s="1">
        <v>15</v>
      </c>
      <c r="G72" s="1" t="s">
        <v>16</v>
      </c>
      <c r="H72" s="1"/>
      <c r="I72" s="1"/>
      <c r="J72" s="1">
        <f t="shared" si="12"/>
        <v>0</v>
      </c>
      <c r="K72" s="1">
        <f t="shared" si="13"/>
        <v>0</v>
      </c>
    </row>
    <row r="73" spans="3:11" x14ac:dyDescent="0.3">
      <c r="C73" s="11"/>
      <c r="D73" s="6"/>
      <c r="E73" s="2" t="s">
        <v>53</v>
      </c>
      <c r="F73" s="1">
        <v>1</v>
      </c>
      <c r="G73" s="1" t="s">
        <v>18</v>
      </c>
      <c r="H73" s="1"/>
      <c r="I73" s="1"/>
      <c r="J73" s="1">
        <f t="shared" si="12"/>
        <v>0</v>
      </c>
      <c r="K73" s="1">
        <f t="shared" si="13"/>
        <v>0</v>
      </c>
    </row>
    <row r="74" spans="3:11" x14ac:dyDescent="0.3">
      <c r="C74" s="11"/>
      <c r="D74" s="5"/>
      <c r="E74" s="2" t="s">
        <v>26</v>
      </c>
      <c r="F74" s="1">
        <v>2</v>
      </c>
      <c r="G74" s="1" t="s">
        <v>18</v>
      </c>
      <c r="H74" s="1"/>
      <c r="I74" s="1"/>
      <c r="J74" s="1">
        <f t="shared" si="12"/>
        <v>0</v>
      </c>
      <c r="K74" s="1">
        <f t="shared" si="13"/>
        <v>0</v>
      </c>
    </row>
    <row r="75" spans="3:11" x14ac:dyDescent="0.3">
      <c r="C75" s="9" t="s">
        <v>27</v>
      </c>
      <c r="D75" s="9"/>
      <c r="E75" s="9"/>
      <c r="F75" s="9"/>
      <c r="G75" s="9"/>
      <c r="H75" s="9"/>
      <c r="I75" s="9"/>
      <c r="J75" s="10">
        <f>SUM(J67:J74)</f>
        <v>0</v>
      </c>
      <c r="K75" s="10">
        <f>SUM(K67:K74)</f>
        <v>0</v>
      </c>
    </row>
    <row r="76" spans="3:11" x14ac:dyDescent="0.3">
      <c r="C76" s="9"/>
      <c r="D76" s="9"/>
      <c r="E76" s="9"/>
      <c r="F76" s="9"/>
      <c r="G76" s="9"/>
      <c r="H76" s="9"/>
      <c r="I76" s="9"/>
      <c r="J76" s="10"/>
      <c r="K76" s="10"/>
    </row>
    <row r="77" spans="3:11" ht="20.399999999999999" x14ac:dyDescent="0.3">
      <c r="C77" s="11" t="s">
        <v>57</v>
      </c>
      <c r="D77" s="1" t="s">
        <v>58</v>
      </c>
      <c r="E77" s="2" t="s">
        <v>15</v>
      </c>
      <c r="F77" s="1">
        <v>50</v>
      </c>
      <c r="G77" s="1" t="s">
        <v>16</v>
      </c>
      <c r="H77" s="1"/>
      <c r="I77" s="1"/>
      <c r="J77" s="1">
        <f t="shared" ref="J77:J86" si="14">H77*F77</f>
        <v>0</v>
      </c>
      <c r="K77" s="1">
        <f>F77*I77</f>
        <v>0</v>
      </c>
    </row>
    <row r="78" spans="3:11" x14ac:dyDescent="0.3">
      <c r="C78" s="11"/>
      <c r="D78" s="4" t="s">
        <v>13</v>
      </c>
      <c r="E78" s="2" t="s">
        <v>17</v>
      </c>
      <c r="F78" s="1">
        <v>20</v>
      </c>
      <c r="G78" s="1" t="s">
        <v>18</v>
      </c>
      <c r="H78" s="1"/>
      <c r="I78" s="1"/>
      <c r="J78" s="1">
        <f t="shared" si="14"/>
        <v>0</v>
      </c>
      <c r="K78" s="1">
        <f t="shared" ref="K78:K86" si="15">F78*I78</f>
        <v>0</v>
      </c>
    </row>
    <row r="79" spans="3:11" x14ac:dyDescent="0.3">
      <c r="C79" s="11"/>
      <c r="D79" s="6" t="s">
        <v>34</v>
      </c>
      <c r="E79" s="2" t="s">
        <v>19</v>
      </c>
      <c r="F79" s="1">
        <v>1</v>
      </c>
      <c r="G79" s="1" t="s">
        <v>18</v>
      </c>
      <c r="H79" s="1"/>
      <c r="I79" s="1"/>
      <c r="J79" s="1">
        <f t="shared" si="14"/>
        <v>0</v>
      </c>
      <c r="K79" s="1">
        <f t="shared" si="15"/>
        <v>0</v>
      </c>
    </row>
    <row r="80" spans="3:11" ht="20.399999999999999" x14ac:dyDescent="0.3">
      <c r="C80" s="11"/>
      <c r="D80" s="6"/>
      <c r="E80" s="2" t="s">
        <v>59</v>
      </c>
      <c r="F80" s="1">
        <v>1</v>
      </c>
      <c r="G80" s="1" t="s">
        <v>18</v>
      </c>
      <c r="H80" s="1"/>
      <c r="I80" s="1"/>
      <c r="J80" s="1">
        <f t="shared" si="14"/>
        <v>0</v>
      </c>
      <c r="K80" s="1">
        <f t="shared" si="15"/>
        <v>0</v>
      </c>
    </row>
    <row r="81" spans="3:11" ht="20.399999999999999" x14ac:dyDescent="0.3">
      <c r="C81" s="11"/>
      <c r="D81" s="6"/>
      <c r="E81" s="2" t="s">
        <v>60</v>
      </c>
      <c r="F81" s="1">
        <v>1</v>
      </c>
      <c r="G81" s="1">
        <v>50</v>
      </c>
      <c r="H81" s="1"/>
      <c r="I81" s="1"/>
      <c r="J81" s="1">
        <f t="shared" si="14"/>
        <v>0</v>
      </c>
      <c r="K81" s="1">
        <f t="shared" si="15"/>
        <v>0</v>
      </c>
    </row>
    <row r="82" spans="3:11" ht="20.399999999999999" x14ac:dyDescent="0.3">
      <c r="C82" s="11"/>
      <c r="D82" s="6"/>
      <c r="E82" s="2" t="s">
        <v>61</v>
      </c>
      <c r="F82" s="1">
        <v>1</v>
      </c>
      <c r="G82" s="1">
        <v>50</v>
      </c>
      <c r="H82" s="1"/>
      <c r="I82" s="1"/>
      <c r="J82" s="1">
        <f t="shared" si="14"/>
        <v>0</v>
      </c>
      <c r="K82" s="1">
        <f t="shared" si="15"/>
        <v>0</v>
      </c>
    </row>
    <row r="83" spans="3:11" x14ac:dyDescent="0.3">
      <c r="C83" s="11"/>
      <c r="D83" s="6"/>
      <c r="E83" s="2" t="s">
        <v>42</v>
      </c>
      <c r="F83" s="1">
        <v>24</v>
      </c>
      <c r="G83" s="1">
        <v>12</v>
      </c>
      <c r="H83" s="1"/>
      <c r="I83" s="1"/>
      <c r="J83" s="1">
        <f t="shared" si="14"/>
        <v>0</v>
      </c>
      <c r="K83" s="1">
        <f t="shared" si="15"/>
        <v>0</v>
      </c>
    </row>
    <row r="84" spans="3:11" x14ac:dyDescent="0.3">
      <c r="C84" s="11"/>
      <c r="D84" s="6"/>
      <c r="E84" s="2" t="s">
        <v>43</v>
      </c>
      <c r="F84" s="1">
        <v>20</v>
      </c>
      <c r="G84" s="1">
        <v>12</v>
      </c>
      <c r="H84" s="1"/>
      <c r="I84" s="1"/>
      <c r="J84" s="1">
        <f t="shared" si="14"/>
        <v>0</v>
      </c>
      <c r="K84" s="1">
        <f t="shared" si="15"/>
        <v>0</v>
      </c>
    </row>
    <row r="85" spans="3:11" x14ac:dyDescent="0.3">
      <c r="C85" s="11"/>
      <c r="D85" s="6"/>
      <c r="E85" s="2" t="s">
        <v>53</v>
      </c>
      <c r="F85" s="1">
        <v>1</v>
      </c>
      <c r="G85" s="1">
        <v>20</v>
      </c>
      <c r="H85" s="1"/>
      <c r="I85" s="1"/>
      <c r="J85" s="1">
        <f t="shared" si="14"/>
        <v>0</v>
      </c>
      <c r="K85" s="1">
        <f t="shared" si="15"/>
        <v>0</v>
      </c>
    </row>
    <row r="86" spans="3:11" x14ac:dyDescent="0.3">
      <c r="C86" s="11"/>
      <c r="D86" s="5"/>
      <c r="E86" s="2" t="s">
        <v>26</v>
      </c>
      <c r="F86" s="1">
        <v>1</v>
      </c>
      <c r="G86" s="1">
        <v>20</v>
      </c>
      <c r="H86" s="1"/>
      <c r="I86" s="1"/>
      <c r="J86" s="1">
        <f t="shared" si="14"/>
        <v>0</v>
      </c>
      <c r="K86" s="1">
        <f t="shared" si="15"/>
        <v>0</v>
      </c>
    </row>
    <row r="87" spans="3:11" x14ac:dyDescent="0.3">
      <c r="C87" s="9" t="s">
        <v>27</v>
      </c>
      <c r="D87" s="9"/>
      <c r="E87" s="9"/>
      <c r="F87" s="9"/>
      <c r="G87" s="9"/>
      <c r="H87" s="9"/>
      <c r="I87" s="9"/>
      <c r="J87" s="10">
        <f>SUM(J77:J86)</f>
        <v>0</v>
      </c>
      <c r="K87" s="10">
        <f>SUM(K77:K86)</f>
        <v>0</v>
      </c>
    </row>
    <row r="88" spans="3:11" x14ac:dyDescent="0.3">
      <c r="C88" s="9"/>
      <c r="D88" s="9"/>
      <c r="E88" s="9"/>
      <c r="F88" s="9"/>
      <c r="G88" s="9"/>
      <c r="H88" s="9"/>
      <c r="I88" s="9"/>
      <c r="J88" s="10"/>
      <c r="K88" s="10"/>
    </row>
    <row r="89" spans="3:11" ht="20.399999999999999" x14ac:dyDescent="0.3">
      <c r="C89" s="11" t="s">
        <v>62</v>
      </c>
      <c r="D89" s="4" t="s">
        <v>63</v>
      </c>
      <c r="E89" s="2" t="s">
        <v>15</v>
      </c>
      <c r="F89" s="1">
        <v>42</v>
      </c>
      <c r="G89" s="1" t="s">
        <v>16</v>
      </c>
      <c r="H89" s="1"/>
      <c r="I89" s="1"/>
      <c r="J89" s="1">
        <f t="shared" ref="J89:J93" si="16">H89*F89</f>
        <v>0</v>
      </c>
      <c r="K89" s="1">
        <f>F89*I89</f>
        <v>0</v>
      </c>
    </row>
    <row r="90" spans="3:11" x14ac:dyDescent="0.3">
      <c r="C90" s="11"/>
      <c r="D90" s="6" t="s">
        <v>64</v>
      </c>
      <c r="E90" s="2" t="s">
        <v>17</v>
      </c>
      <c r="F90" s="1">
        <v>8</v>
      </c>
      <c r="G90" s="1" t="s">
        <v>18</v>
      </c>
      <c r="H90" s="1"/>
      <c r="I90" s="1"/>
      <c r="J90" s="1">
        <f t="shared" si="16"/>
        <v>0</v>
      </c>
      <c r="K90" s="1">
        <f t="shared" ref="K90:K93" si="17">F90*I90</f>
        <v>0</v>
      </c>
    </row>
    <row r="91" spans="3:11" x14ac:dyDescent="0.3">
      <c r="C91" s="11"/>
      <c r="D91" s="6" t="s">
        <v>65</v>
      </c>
      <c r="E91" s="2" t="s">
        <v>19</v>
      </c>
      <c r="F91" s="1">
        <v>1</v>
      </c>
      <c r="G91" s="1" t="s">
        <v>18</v>
      </c>
      <c r="H91" s="1"/>
      <c r="I91" s="1"/>
      <c r="J91" s="1">
        <f t="shared" si="16"/>
        <v>0</v>
      </c>
      <c r="K91" s="1">
        <f t="shared" si="17"/>
        <v>0</v>
      </c>
    </row>
    <row r="92" spans="3:11" x14ac:dyDescent="0.3">
      <c r="C92" s="11"/>
      <c r="D92" s="5" t="s">
        <v>32</v>
      </c>
      <c r="E92" s="2" t="s">
        <v>36</v>
      </c>
      <c r="F92" s="1">
        <v>4</v>
      </c>
      <c r="G92" s="1" t="s">
        <v>18</v>
      </c>
      <c r="H92" s="1"/>
      <c r="I92" s="1"/>
      <c r="J92" s="1">
        <f t="shared" si="16"/>
        <v>0</v>
      </c>
      <c r="K92" s="1">
        <f t="shared" si="17"/>
        <v>0</v>
      </c>
    </row>
    <row r="93" spans="3:11" x14ac:dyDescent="0.3">
      <c r="C93" s="11"/>
      <c r="D93" s="4" t="s">
        <v>13</v>
      </c>
      <c r="E93" s="2" t="s">
        <v>66</v>
      </c>
      <c r="F93" s="1">
        <v>2</v>
      </c>
      <c r="G93" s="1" t="s">
        <v>18</v>
      </c>
      <c r="H93" s="1"/>
      <c r="I93" s="1"/>
      <c r="J93" s="1">
        <f t="shared" si="16"/>
        <v>0</v>
      </c>
      <c r="K93" s="1">
        <f t="shared" si="17"/>
        <v>0</v>
      </c>
    </row>
    <row r="94" spans="3:11" x14ac:dyDescent="0.3">
      <c r="C94" s="11"/>
      <c r="D94" s="6" t="s">
        <v>34</v>
      </c>
      <c r="E94" s="12" t="s">
        <v>23</v>
      </c>
      <c r="F94" s="11">
        <v>40</v>
      </c>
      <c r="G94" s="11" t="s">
        <v>16</v>
      </c>
      <c r="H94" s="11"/>
      <c r="I94" s="11"/>
      <c r="J94" s="11">
        <f>F94*H94</f>
        <v>0</v>
      </c>
      <c r="K94" s="11">
        <f>F94*I94</f>
        <v>0</v>
      </c>
    </row>
    <row r="95" spans="3:11" x14ac:dyDescent="0.3">
      <c r="C95" s="11"/>
      <c r="D95" s="6"/>
      <c r="E95" s="12"/>
      <c r="F95" s="11"/>
      <c r="G95" s="11"/>
      <c r="H95" s="11"/>
      <c r="I95" s="11"/>
      <c r="J95" s="11"/>
      <c r="K95" s="11"/>
    </row>
    <row r="96" spans="3:11" x14ac:dyDescent="0.3">
      <c r="C96" s="11"/>
      <c r="D96" s="6"/>
      <c r="E96" s="12"/>
      <c r="F96" s="11"/>
      <c r="G96" s="11"/>
      <c r="H96" s="11"/>
      <c r="I96" s="11"/>
      <c r="J96" s="11"/>
      <c r="K96" s="11"/>
    </row>
    <row r="97" spans="3:11" ht="20.399999999999999" x14ac:dyDescent="0.3">
      <c r="C97" s="11"/>
      <c r="D97" s="6"/>
      <c r="E97" s="2" t="s">
        <v>25</v>
      </c>
      <c r="F97" s="1">
        <v>2</v>
      </c>
      <c r="G97" s="1" t="s">
        <v>18</v>
      </c>
      <c r="H97" s="1"/>
      <c r="I97" s="1"/>
      <c r="J97" s="1">
        <f t="shared" ref="J97:J98" si="18">H97*F97</f>
        <v>0</v>
      </c>
      <c r="K97" s="1">
        <f>F97*I97</f>
        <v>0</v>
      </c>
    </row>
    <row r="98" spans="3:11" x14ac:dyDescent="0.3">
      <c r="C98" s="11"/>
      <c r="D98" s="6"/>
      <c r="E98" s="12" t="s">
        <v>26</v>
      </c>
      <c r="F98" s="11">
        <v>1</v>
      </c>
      <c r="G98" s="11" t="s">
        <v>18</v>
      </c>
      <c r="H98" s="11"/>
      <c r="I98" s="11"/>
      <c r="J98" s="13">
        <f t="shared" si="18"/>
        <v>0</v>
      </c>
      <c r="K98" s="13">
        <f t="shared" ref="K98" si="19">F98*I98</f>
        <v>0</v>
      </c>
    </row>
    <row r="99" spans="3:11" x14ac:dyDescent="0.3">
      <c r="C99" s="11"/>
      <c r="D99" s="5"/>
      <c r="E99" s="12"/>
      <c r="F99" s="11"/>
      <c r="G99" s="11"/>
      <c r="H99" s="11"/>
      <c r="I99" s="11"/>
      <c r="J99" s="14"/>
      <c r="K99" s="14"/>
    </row>
    <row r="100" spans="3:11" x14ac:dyDescent="0.3">
      <c r="C100" s="9" t="s">
        <v>27</v>
      </c>
      <c r="D100" s="9"/>
      <c r="E100" s="9"/>
      <c r="F100" s="9"/>
      <c r="G100" s="9"/>
      <c r="H100" s="9"/>
      <c r="I100" s="9"/>
      <c r="J100" s="10">
        <f>SUM(J89:J99)</f>
        <v>0</v>
      </c>
      <c r="K100" s="10">
        <f>SUM(K89:K99)</f>
        <v>0</v>
      </c>
    </row>
    <row r="101" spans="3:11" x14ac:dyDescent="0.3">
      <c r="C101" s="9"/>
      <c r="D101" s="9"/>
      <c r="E101" s="9"/>
      <c r="F101" s="9"/>
      <c r="G101" s="9"/>
      <c r="H101" s="9"/>
      <c r="I101" s="9"/>
      <c r="J101" s="10"/>
      <c r="K101" s="10"/>
    </row>
    <row r="102" spans="3:11" x14ac:dyDescent="0.3">
      <c r="C102" s="11" t="s">
        <v>67</v>
      </c>
      <c r="D102" s="4" t="s">
        <v>68</v>
      </c>
      <c r="E102" s="12" t="s">
        <v>15</v>
      </c>
      <c r="F102" s="11">
        <v>54</v>
      </c>
      <c r="G102" s="11" t="s">
        <v>16</v>
      </c>
      <c r="H102" s="11"/>
      <c r="I102" s="11"/>
      <c r="J102" s="11">
        <f>F102*H102</f>
        <v>0</v>
      </c>
      <c r="K102" s="11">
        <f>F102*I102</f>
        <v>0</v>
      </c>
    </row>
    <row r="103" spans="3:11" x14ac:dyDescent="0.3">
      <c r="C103" s="11"/>
      <c r="D103" s="5" t="s">
        <v>69</v>
      </c>
      <c r="E103" s="12"/>
      <c r="F103" s="11"/>
      <c r="G103" s="11"/>
      <c r="H103" s="11"/>
      <c r="I103" s="11"/>
      <c r="J103" s="11"/>
      <c r="K103" s="11"/>
    </row>
    <row r="104" spans="3:11" x14ac:dyDescent="0.3">
      <c r="C104" s="11"/>
      <c r="D104" s="1" t="s">
        <v>47</v>
      </c>
      <c r="E104" s="2" t="s">
        <v>17</v>
      </c>
      <c r="F104" s="1">
        <v>12</v>
      </c>
      <c r="G104" s="1" t="s">
        <v>18</v>
      </c>
      <c r="H104" s="1"/>
      <c r="I104" s="1"/>
      <c r="J104" s="1">
        <f>F104*H104</f>
        <v>0</v>
      </c>
      <c r="K104" s="1">
        <f>I104*F104</f>
        <v>0</v>
      </c>
    </row>
    <row r="105" spans="3:11" x14ac:dyDescent="0.3">
      <c r="C105" s="11"/>
      <c r="D105" s="1" t="s">
        <v>70</v>
      </c>
      <c r="E105" s="2" t="s">
        <v>19</v>
      </c>
      <c r="F105" s="1">
        <v>3</v>
      </c>
      <c r="G105" s="1" t="s">
        <v>18</v>
      </c>
      <c r="H105" s="1"/>
      <c r="I105" s="1"/>
      <c r="J105" s="1">
        <f t="shared" ref="J105:J107" si="20">F105*H105</f>
        <v>0</v>
      </c>
      <c r="K105" s="1">
        <f t="shared" ref="K105:K108" si="21">I105*F105</f>
        <v>0</v>
      </c>
    </row>
    <row r="106" spans="3:11" x14ac:dyDescent="0.3">
      <c r="C106" s="11"/>
      <c r="D106" s="1" t="s">
        <v>71</v>
      </c>
      <c r="E106" s="2" t="s">
        <v>66</v>
      </c>
      <c r="F106" s="1">
        <v>3</v>
      </c>
      <c r="G106" s="1" t="s">
        <v>18</v>
      </c>
      <c r="H106" s="1"/>
      <c r="I106" s="1"/>
      <c r="J106" s="1">
        <f t="shared" si="20"/>
        <v>0</v>
      </c>
      <c r="K106" s="1">
        <f t="shared" si="21"/>
        <v>0</v>
      </c>
    </row>
    <row r="107" spans="3:11" ht="20.399999999999999" x14ac:dyDescent="0.3">
      <c r="C107" s="11"/>
      <c r="D107" s="4" t="s">
        <v>13</v>
      </c>
      <c r="E107" s="2" t="s">
        <v>72</v>
      </c>
      <c r="F107" s="1">
        <v>3</v>
      </c>
      <c r="G107" s="1" t="s">
        <v>18</v>
      </c>
      <c r="H107" s="1"/>
      <c r="I107" s="1"/>
      <c r="J107" s="1">
        <f t="shared" si="20"/>
        <v>0</v>
      </c>
      <c r="K107" s="1">
        <f t="shared" si="21"/>
        <v>0</v>
      </c>
    </row>
    <row r="108" spans="3:11" x14ac:dyDescent="0.3">
      <c r="C108" s="11"/>
      <c r="D108" s="5" t="s">
        <v>34</v>
      </c>
      <c r="E108" s="2" t="s">
        <v>23</v>
      </c>
      <c r="F108" s="1">
        <v>30</v>
      </c>
      <c r="G108" s="1" t="s">
        <v>16</v>
      </c>
      <c r="H108" s="1"/>
      <c r="I108" s="1"/>
      <c r="J108" s="1">
        <f>F108*H108</f>
        <v>0</v>
      </c>
      <c r="K108" s="1">
        <f t="shared" si="21"/>
        <v>0</v>
      </c>
    </row>
    <row r="109" spans="3:11" x14ac:dyDescent="0.3">
      <c r="C109" s="9" t="s">
        <v>27</v>
      </c>
      <c r="D109" s="9"/>
      <c r="E109" s="9"/>
      <c r="F109" s="9"/>
      <c r="G109" s="9"/>
      <c r="H109" s="9"/>
      <c r="I109" s="9"/>
      <c r="J109" s="8">
        <f>SUM(J102:J108)</f>
        <v>0</v>
      </c>
      <c r="K109" s="8">
        <f>SUM(K102:K108)</f>
        <v>0</v>
      </c>
    </row>
    <row r="110" spans="3:11" ht="15" customHeight="1" x14ac:dyDescent="0.3">
      <c r="C110" s="24" t="s">
        <v>73</v>
      </c>
      <c r="D110" s="25"/>
      <c r="E110" s="25"/>
      <c r="F110" s="25"/>
      <c r="G110" s="25"/>
      <c r="H110" s="25"/>
      <c r="I110" s="26"/>
      <c r="J110" s="1">
        <f>J109+J100+J87+J75+J65+J55+J45+J36+J25+J15</f>
        <v>0</v>
      </c>
      <c r="K110" s="1">
        <f>K109+K100+K87+K75+K65+K55+K45+K36+K25+K15</f>
        <v>0</v>
      </c>
    </row>
    <row r="111" spans="3:11" x14ac:dyDescent="0.3">
      <c r="C111" s="24" t="s">
        <v>74</v>
      </c>
      <c r="D111" s="25"/>
      <c r="E111" s="25"/>
      <c r="F111" s="25"/>
      <c r="G111" s="25"/>
      <c r="H111" s="25"/>
      <c r="I111" s="26"/>
      <c r="J111" s="1">
        <f>J112-J110</f>
        <v>0</v>
      </c>
      <c r="K111" s="1">
        <f>K112-K110</f>
        <v>0</v>
      </c>
    </row>
    <row r="112" spans="3:11" x14ac:dyDescent="0.3">
      <c r="C112" s="24" t="s">
        <v>75</v>
      </c>
      <c r="D112" s="25"/>
      <c r="E112" s="25"/>
      <c r="F112" s="25"/>
      <c r="G112" s="25"/>
      <c r="H112" s="25"/>
      <c r="I112" s="26"/>
      <c r="J112" s="1">
        <f>J110*1.23</f>
        <v>0</v>
      </c>
      <c r="K112" s="1">
        <f>K110*1.23</f>
        <v>0</v>
      </c>
    </row>
    <row r="113" spans="3:12" x14ac:dyDescent="0.3">
      <c r="C113" s="16" t="s">
        <v>76</v>
      </c>
      <c r="D113" s="17"/>
      <c r="E113" s="17"/>
      <c r="F113" s="17"/>
      <c r="G113" s="17"/>
      <c r="H113" s="17"/>
      <c r="I113" s="18"/>
      <c r="J113" s="11">
        <f>J112+K112</f>
        <v>0</v>
      </c>
      <c r="K113" s="11"/>
    </row>
    <row r="116" spans="3:12" x14ac:dyDescent="0.3">
      <c r="D116" s="29" t="s">
        <v>81</v>
      </c>
      <c r="H116" t="s">
        <v>84</v>
      </c>
    </row>
    <row r="117" spans="3:12" x14ac:dyDescent="0.3">
      <c r="D117" s="27"/>
      <c r="H117" s="30" t="s">
        <v>82</v>
      </c>
      <c r="I117" s="30"/>
      <c r="J117" s="30"/>
      <c r="K117" s="30"/>
      <c r="L117" s="30"/>
    </row>
    <row r="118" spans="3:12" x14ac:dyDescent="0.3">
      <c r="D118" s="28"/>
      <c r="H118" s="30" t="s">
        <v>83</v>
      </c>
      <c r="I118" s="30"/>
      <c r="J118" s="30"/>
      <c r="K118" s="30"/>
      <c r="L118" s="30"/>
    </row>
  </sheetData>
  <mergeCells count="68">
    <mergeCell ref="C2:K2"/>
    <mergeCell ref="C113:I113"/>
    <mergeCell ref="C3:K3"/>
    <mergeCell ref="J113:K113"/>
    <mergeCell ref="D19:D21"/>
    <mergeCell ref="D22:D24"/>
    <mergeCell ref="C110:I110"/>
    <mergeCell ref="C111:I111"/>
    <mergeCell ref="C112:I112"/>
    <mergeCell ref="K102:K103"/>
    <mergeCell ref="C109:I109"/>
    <mergeCell ref="C100:I101"/>
    <mergeCell ref="J100:J101"/>
    <mergeCell ref="K100:K101"/>
    <mergeCell ref="C102:C108"/>
    <mergeCell ref="E102:E103"/>
    <mergeCell ref="F102:F103"/>
    <mergeCell ref="G102:G103"/>
    <mergeCell ref="H102:H103"/>
    <mergeCell ref="I102:I103"/>
    <mergeCell ref="J102:J103"/>
    <mergeCell ref="J94:J96"/>
    <mergeCell ref="K94:K96"/>
    <mergeCell ref="E98:E99"/>
    <mergeCell ref="F98:F99"/>
    <mergeCell ref="G98:G99"/>
    <mergeCell ref="H98:H99"/>
    <mergeCell ref="I98:I99"/>
    <mergeCell ref="J98:J99"/>
    <mergeCell ref="K98:K99"/>
    <mergeCell ref="I94:I96"/>
    <mergeCell ref="C89:C99"/>
    <mergeCell ref="E94:E96"/>
    <mergeCell ref="F94:F96"/>
    <mergeCell ref="G94:G96"/>
    <mergeCell ref="H94:H96"/>
    <mergeCell ref="C87:I88"/>
    <mergeCell ref="J87:J88"/>
    <mergeCell ref="K87:K88"/>
    <mergeCell ref="C48:C54"/>
    <mergeCell ref="C55:I56"/>
    <mergeCell ref="J55:J56"/>
    <mergeCell ref="K55:K56"/>
    <mergeCell ref="C57:C64"/>
    <mergeCell ref="C65:I66"/>
    <mergeCell ref="J65:J66"/>
    <mergeCell ref="K65:K66"/>
    <mergeCell ref="C67:C74"/>
    <mergeCell ref="C75:I76"/>
    <mergeCell ref="J75:J76"/>
    <mergeCell ref="K75:K76"/>
    <mergeCell ref="C77:C86"/>
    <mergeCell ref="C45:I47"/>
    <mergeCell ref="J45:J47"/>
    <mergeCell ref="K45:K47"/>
    <mergeCell ref="C6:C14"/>
    <mergeCell ref="C15:I16"/>
    <mergeCell ref="J15:J16"/>
    <mergeCell ref="K15:K16"/>
    <mergeCell ref="C17:C24"/>
    <mergeCell ref="C25:I26"/>
    <mergeCell ref="J25:J26"/>
    <mergeCell ref="K25:K26"/>
    <mergeCell ref="C27:C35"/>
    <mergeCell ref="C36:I37"/>
    <mergeCell ref="J36:J37"/>
    <mergeCell ref="K36:K37"/>
    <mergeCell ref="C38:C44"/>
  </mergeCells>
  <pageMargins left="0.7086614173228347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Arleta Czerniak</cp:lastModifiedBy>
  <cp:lastPrinted>2020-12-04T11:26:29Z</cp:lastPrinted>
  <dcterms:created xsi:type="dcterms:W3CDTF">2020-10-20T10:55:04Z</dcterms:created>
  <dcterms:modified xsi:type="dcterms:W3CDTF">2020-12-04T11:26:35Z</dcterms:modified>
</cp:coreProperties>
</file>