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agnieszka.bochna\Documents\Zamówienia publiczne\Przetarg nieograniczony\2020\Usługi Leśne V\Opublikowane\"/>
    </mc:Choice>
  </mc:AlternateContent>
  <xr:revisionPtr revIDLastSave="0" documentId="13_ncr:1_{650F97EA-6F18-4708-AE94-CEA66BC775B5}" xr6:coauthVersionLast="45" xr6:coauthVersionMax="45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kosztorys ofertowy" sheetId="1" r:id="rId1"/>
  </sheets>
  <definedNames>
    <definedName name="ezdPracownikAtrybut6" localSheetId="0">'kosztorys ofertowy'!$F$53</definedName>
    <definedName name="ezdPracownikNazwa" localSheetId="0">'kosztorys ofertowy'!$F$51</definedName>
    <definedName name="ezdPracownikStanowisko" localSheetId="0">'kosztorys ofertowy'!$F$52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" i="1" l="1"/>
  <c r="G21" i="1"/>
  <c r="G20" i="1"/>
  <c r="G19" i="1"/>
  <c r="G18" i="1"/>
  <c r="G17" i="1"/>
  <c r="E16" i="1"/>
  <c r="G16" i="1" s="1"/>
  <c r="G15" i="1"/>
  <c r="G14" i="1"/>
  <c r="G13" i="1"/>
  <c r="E12" i="1"/>
  <c r="G12" i="1" s="1"/>
  <c r="G11" i="1"/>
  <c r="E41" i="1" l="1"/>
  <c r="G41" i="1"/>
  <c r="E37" i="1"/>
  <c r="G37" i="1"/>
  <c r="G38" i="1"/>
  <c r="G39" i="1"/>
  <c r="G40" i="1"/>
  <c r="G42" i="1"/>
  <c r="G43" i="1"/>
  <c r="G44" i="1"/>
  <c r="G45" i="1"/>
  <c r="G46" i="1"/>
  <c r="G47" i="1"/>
  <c r="G36" i="1"/>
</calcChain>
</file>

<file path=xl/sharedStrings.xml><?xml version="1.0" encoding="utf-8"?>
<sst xmlns="http://schemas.openxmlformats.org/spreadsheetml/2006/main" count="110" uniqueCount="51">
  <si>
    <t xml:space="preserve">Lp.
</t>
  </si>
  <si>
    <t xml:space="preserve">Nazwa rodzaju prac
</t>
  </si>
  <si>
    <t xml:space="preserve">Symbol rodzaju prac
</t>
  </si>
  <si>
    <t xml:space="preserve">J.M.
</t>
  </si>
  <si>
    <t xml:space="preserve">Cena jedn. netto w PLN
</t>
  </si>
  <si>
    <t>Wartość 
całkowita netto w PLN</t>
  </si>
  <si>
    <t>Stawka VAT [%]</t>
  </si>
  <si>
    <t>Wartość VAT w PLN</t>
  </si>
  <si>
    <t>Wartość całkowita brutto w PLN</t>
  </si>
  <si>
    <t>Prace ręczne w zagospodarowaniu lasu w NH</t>
  </si>
  <si>
    <t>K01</t>
  </si>
  <si>
    <t>NH</t>
  </si>
  <si>
    <t>Prace ręczne w zagospodarowaniu lasu w H</t>
  </si>
  <si>
    <t>K02</t>
  </si>
  <si>
    <t>H</t>
  </si>
  <si>
    <t>Prace mechaniczne w zagospodarowaniu lasu w NH</t>
  </si>
  <si>
    <t>K05</t>
  </si>
  <si>
    <t>Prace mechaniczne w zagospodarowaniu lasu w H</t>
  </si>
  <si>
    <t>K06</t>
  </si>
  <si>
    <t>Prace mechaniczne w rozdrabnianiu w NH</t>
  </si>
  <si>
    <t>K08</t>
  </si>
  <si>
    <t>Prace w pozyskaniu drewna w NH i H</t>
  </si>
  <si>
    <t>K11</t>
  </si>
  <si>
    <t>NH i H</t>
  </si>
  <si>
    <t>Prace mechaniczne w pozyskaniu i zrywce drewna w H</t>
  </si>
  <si>
    <t>K12</t>
  </si>
  <si>
    <t>Prace w zrywce drewna w NH</t>
  </si>
  <si>
    <t>K13</t>
  </si>
  <si>
    <t>Dyspozycyjność w ochronie ppoż. M-C</t>
  </si>
  <si>
    <t>K21</t>
  </si>
  <si>
    <t>M-C</t>
  </si>
  <si>
    <t>Cena łączna [PLN]:</t>
  </si>
  <si>
    <t>Prace ręczne w grodzeniach w H</t>
  </si>
  <si>
    <t>K04</t>
  </si>
  <si>
    <t>Prace ręczne w grodzeniach w NH</t>
  </si>
  <si>
    <t>K03</t>
  </si>
  <si>
    <t>Prace mechaniczne w grodzeniach w H</t>
  </si>
  <si>
    <t>K07</t>
  </si>
  <si>
    <t>Ilość w 2021</t>
  </si>
  <si>
    <t xml:space="preserve">Ilość w 2020
</t>
  </si>
  <si>
    <t>Ilość 2020-2021</t>
  </si>
  <si>
    <t>Państwowe Gospodarstwo Leśne</t>
  </si>
  <si>
    <t>Lasy Państwowe</t>
  </si>
  <si>
    <t>Nadleśnictwo Międzyzdroje</t>
  </si>
  <si>
    <t>Pakiet: 05.L.08 - leśnictwo Świnoujście</t>
  </si>
  <si>
    <t>Kosztorys ofertowy</t>
  </si>
  <si>
    <t>Pakiet: 06.L.06 - leśnictwo Lubiewo</t>
  </si>
  <si>
    <t xml:space="preserve">Ilość na 2020
</t>
  </si>
  <si>
    <t>Ilość na 2021</t>
  </si>
  <si>
    <t>Ilość na 2020-2021</t>
  </si>
  <si>
    <t>na "Usługi z zakresu gospodarki leśnej na terenie Nadleśnictwa Międzyzdroje w latach 2020-2021" - V postępowanie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</si>
</sst>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9"/>
      <color indexed="63"/>
      <name val="Arial"/>
      <family val="2"/>
      <charset val="238"/>
    </font>
    <font>
      <b/>
      <sz val="8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8"/>
      <color indexed="63"/>
      <name val="Arial"/>
      <family val="2"/>
      <charset val="238"/>
    </font>
    <font>
      <b/>
      <sz val="8"/>
      <color indexed="63"/>
      <name val="Arial"/>
      <family val="2"/>
      <charset val="238"/>
    </font>
    <font>
      <b/>
      <sz val="14"/>
      <color indexed="8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sz val="8"/>
      <color rgb="FF333333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9"/>
      <color indexed="63"/>
      <name val="Arial"/>
      <family val="2"/>
      <charset val="238"/>
    </font>
    <font>
      <b/>
      <sz val="8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8"/>
      <color indexed="63"/>
      <name val="Arial"/>
      <family val="2"/>
      <charset val="238"/>
    </font>
    <font>
      <b/>
      <sz val="8"/>
      <color indexed="63"/>
      <name val="Arial"/>
      <family val="2"/>
      <charset val="238"/>
    </font>
    <font>
      <b/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33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9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0" xfId="0" applyFont="1" applyFill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/>
    </xf>
    <xf numFmtId="49" fontId="6" fillId="2" borderId="0" xfId="0" applyNumberFormat="1" applyFont="1" applyFill="1" applyAlignment="1">
      <alignment horizontal="left" vertical="center"/>
    </xf>
    <xf numFmtId="0" fontId="13" fillId="5" borderId="2" xfId="0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4" fillId="2" borderId="0" xfId="0" applyFont="1" applyFill="1" applyAlignment="1">
      <alignment horizontal="left"/>
    </xf>
    <xf numFmtId="0" fontId="14" fillId="0" borderId="0" xfId="0" applyFont="1"/>
    <xf numFmtId="0" fontId="10" fillId="0" borderId="0" xfId="0" applyFont="1" applyAlignment="1">
      <alignment horizontal="left" vertical="center" indent="15"/>
    </xf>
    <xf numFmtId="0" fontId="7" fillId="0" borderId="0" xfId="0" applyFont="1" applyAlignment="1">
      <alignment horizontal="left" vertical="center" indent="15"/>
    </xf>
    <xf numFmtId="0" fontId="11" fillId="0" borderId="0" xfId="0" applyFont="1" applyAlignment="1">
      <alignment vertical="center"/>
    </xf>
    <xf numFmtId="0" fontId="15" fillId="2" borderId="0" xfId="0" applyFont="1" applyFill="1" applyAlignment="1">
      <alignment horizontal="left"/>
    </xf>
    <xf numFmtId="0" fontId="16" fillId="3" borderId="1" xfId="0" applyFont="1" applyFill="1" applyBorder="1" applyAlignment="1">
      <alignment horizontal="center" vertical="center" wrapText="1"/>
    </xf>
    <xf numFmtId="49" fontId="16" fillId="3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49" fontId="17" fillId="2" borderId="1" xfId="0" applyNumberFormat="1" applyFont="1" applyFill="1" applyBorder="1" applyAlignment="1">
      <alignment horizontal="center" vertical="center"/>
    </xf>
    <xf numFmtId="49" fontId="18" fillId="2" borderId="1" xfId="0" applyNumberFormat="1" applyFont="1" applyFill="1" applyBorder="1" applyAlignment="1">
      <alignment horizontal="center" vertical="center"/>
    </xf>
    <xf numFmtId="4" fontId="18" fillId="2" borderId="1" xfId="0" applyNumberFormat="1" applyFont="1" applyFill="1" applyBorder="1" applyAlignment="1">
      <alignment horizontal="right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" fontId="19" fillId="2" borderId="1" xfId="0" applyNumberFormat="1" applyFont="1" applyFill="1" applyBorder="1" applyAlignment="1">
      <alignment horizontal="right" vertical="center"/>
    </xf>
    <xf numFmtId="0" fontId="19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4" fontId="18" fillId="6" borderId="1" xfId="0" applyNumberFormat="1" applyFont="1" applyFill="1" applyBorder="1" applyAlignment="1">
      <alignment horizontal="right" vertical="center"/>
    </xf>
    <xf numFmtId="4" fontId="12" fillId="5" borderId="2" xfId="0" applyNumberFormat="1" applyFont="1" applyFill="1" applyBorder="1" applyAlignment="1">
      <alignment vertical="center" wrapText="1"/>
    </xf>
    <xf numFmtId="49" fontId="5" fillId="2" borderId="1" xfId="0" applyNumberFormat="1" applyFont="1" applyFill="1" applyBorder="1" applyAlignment="1">
      <alignment horizontal="right" vertical="center"/>
    </xf>
    <xf numFmtId="49" fontId="19" fillId="2" borderId="1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20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8FBFC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workbookViewId="0">
      <selection activeCell="U15" sqref="U15"/>
    </sheetView>
  </sheetViews>
  <sheetFormatPr defaultRowHeight="12.75" x14ac:dyDescent="0.2"/>
  <cols>
    <col min="1" max="1" width="4.5703125" customWidth="1"/>
    <col min="2" max="2" width="39.42578125" customWidth="1"/>
    <col min="3" max="3" width="7.28515625" customWidth="1"/>
    <col min="4" max="4" width="6.140625" customWidth="1"/>
    <col min="5" max="5" width="7.7109375" customWidth="1"/>
    <col min="6" max="7" width="8.28515625" customWidth="1"/>
    <col min="8" max="8" width="8.7109375" customWidth="1"/>
    <col min="9" max="9" width="11.7109375" customWidth="1"/>
    <col min="10" max="10" width="7.140625" customWidth="1"/>
    <col min="11" max="11" width="10" customWidth="1"/>
    <col min="12" max="12" width="10.7109375" customWidth="1"/>
    <col min="14" max="14" width="12.85546875" customWidth="1"/>
  </cols>
  <sheetData>
    <row r="1" spans="1:12" ht="20.25" customHeight="1" x14ac:dyDescent="0.25">
      <c r="A1" s="38" t="s">
        <v>45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ht="18" customHeight="1" x14ac:dyDescent="0.2">
      <c r="A2" s="39" t="s">
        <v>50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2" ht="18" customHeight="1" x14ac:dyDescent="0.2">
      <c r="A3" s="33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2" ht="15.6" customHeight="1" x14ac:dyDescent="0.25">
      <c r="A4" s="15" t="s">
        <v>41</v>
      </c>
      <c r="B4" s="15"/>
      <c r="D4" s="14"/>
    </row>
    <row r="5" spans="1:12" ht="14.45" customHeight="1" x14ac:dyDescent="0.25">
      <c r="A5" s="15" t="s">
        <v>42</v>
      </c>
      <c r="B5" s="15"/>
      <c r="D5" s="14"/>
      <c r="G5" s="17"/>
    </row>
    <row r="6" spans="1:12" s="1" customFormat="1" ht="12" customHeight="1" x14ac:dyDescent="0.2">
      <c r="A6" s="16" t="s">
        <v>43</v>
      </c>
      <c r="B6" s="16"/>
      <c r="G6" s="17"/>
    </row>
    <row r="7" spans="1:12" s="1" customFormat="1" ht="12" customHeight="1" x14ac:dyDescent="0.2">
      <c r="A7" s="16"/>
      <c r="B7" s="16"/>
      <c r="G7" s="17"/>
    </row>
    <row r="8" spans="1:12" ht="18" x14ac:dyDescent="0.2">
      <c r="A8" s="12" t="s">
        <v>46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</row>
    <row r="9" spans="1:12" ht="7.5" customHeight="1" x14ac:dyDescent="0.2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</row>
    <row r="10" spans="1:12" ht="54" customHeight="1" x14ac:dyDescent="0.2">
      <c r="A10" s="22" t="s">
        <v>0</v>
      </c>
      <c r="B10" s="22" t="s">
        <v>1</v>
      </c>
      <c r="C10" s="22" t="s">
        <v>2</v>
      </c>
      <c r="D10" s="22" t="s">
        <v>3</v>
      </c>
      <c r="E10" s="22" t="s">
        <v>47</v>
      </c>
      <c r="F10" s="22" t="s">
        <v>48</v>
      </c>
      <c r="G10" s="22" t="s">
        <v>49</v>
      </c>
      <c r="H10" s="22" t="s">
        <v>4</v>
      </c>
      <c r="I10" s="22" t="s">
        <v>5</v>
      </c>
      <c r="J10" s="23" t="s">
        <v>6</v>
      </c>
      <c r="K10" s="23" t="s">
        <v>7</v>
      </c>
      <c r="L10" s="23" t="s">
        <v>8</v>
      </c>
    </row>
    <row r="11" spans="1:12" ht="21" customHeight="1" x14ac:dyDescent="0.2">
      <c r="A11" s="24">
        <v>1</v>
      </c>
      <c r="B11" s="25" t="s">
        <v>9</v>
      </c>
      <c r="C11" s="25" t="s">
        <v>10</v>
      </c>
      <c r="D11" s="26" t="s">
        <v>11</v>
      </c>
      <c r="E11" s="34">
        <v>1521</v>
      </c>
      <c r="F11" s="34">
        <v>3717</v>
      </c>
      <c r="G11" s="27">
        <f>E11+F11</f>
        <v>5238</v>
      </c>
      <c r="H11" s="27"/>
      <c r="I11" s="27"/>
      <c r="J11" s="28">
        <v>8</v>
      </c>
      <c r="K11" s="27"/>
      <c r="L11" s="27"/>
    </row>
    <row r="12" spans="1:12" ht="21" customHeight="1" x14ac:dyDescent="0.2">
      <c r="A12" s="24">
        <v>2</v>
      </c>
      <c r="B12" s="25" t="s">
        <v>12</v>
      </c>
      <c r="C12" s="25" t="s">
        <v>13</v>
      </c>
      <c r="D12" s="26" t="s">
        <v>14</v>
      </c>
      <c r="E12" s="34">
        <f>554-30</f>
        <v>524</v>
      </c>
      <c r="F12" s="34">
        <v>843</v>
      </c>
      <c r="G12" s="27">
        <f t="shared" ref="G12:G22" si="0">E12+F12</f>
        <v>1367</v>
      </c>
      <c r="H12" s="27"/>
      <c r="I12" s="27"/>
      <c r="J12" s="28">
        <v>8</v>
      </c>
      <c r="K12" s="27"/>
      <c r="L12" s="27"/>
    </row>
    <row r="13" spans="1:12" ht="21" customHeight="1" x14ac:dyDescent="0.2">
      <c r="A13" s="24">
        <v>3</v>
      </c>
      <c r="B13" s="13" t="s">
        <v>34</v>
      </c>
      <c r="C13" s="13" t="s">
        <v>35</v>
      </c>
      <c r="D13" s="26" t="s">
        <v>11</v>
      </c>
      <c r="E13" s="34">
        <v>0</v>
      </c>
      <c r="F13" s="34">
        <v>357</v>
      </c>
      <c r="G13" s="27">
        <f t="shared" si="0"/>
        <v>357</v>
      </c>
      <c r="H13" s="27"/>
      <c r="I13" s="27"/>
      <c r="J13" s="28">
        <v>23</v>
      </c>
      <c r="K13" s="27"/>
      <c r="L13" s="27"/>
    </row>
    <row r="14" spans="1:12" ht="21" customHeight="1" x14ac:dyDescent="0.2">
      <c r="A14" s="24">
        <v>4</v>
      </c>
      <c r="B14" s="25" t="s">
        <v>32</v>
      </c>
      <c r="C14" s="25" t="s">
        <v>33</v>
      </c>
      <c r="D14" s="26" t="s">
        <v>14</v>
      </c>
      <c r="E14" s="34">
        <v>175</v>
      </c>
      <c r="F14" s="34">
        <v>337</v>
      </c>
      <c r="G14" s="27">
        <f t="shared" si="0"/>
        <v>512</v>
      </c>
      <c r="H14" s="27"/>
      <c r="I14" s="27"/>
      <c r="J14" s="28">
        <v>23</v>
      </c>
      <c r="K14" s="27"/>
      <c r="L14" s="27"/>
    </row>
    <row r="15" spans="1:12" ht="21" customHeight="1" x14ac:dyDescent="0.2">
      <c r="A15" s="24">
        <v>5</v>
      </c>
      <c r="B15" s="25" t="s">
        <v>15</v>
      </c>
      <c r="C15" s="25" t="s">
        <v>16</v>
      </c>
      <c r="D15" s="26" t="s">
        <v>11</v>
      </c>
      <c r="E15" s="34">
        <v>29</v>
      </c>
      <c r="F15" s="34">
        <v>71.5</v>
      </c>
      <c r="G15" s="27">
        <f t="shared" si="0"/>
        <v>100.5</v>
      </c>
      <c r="H15" s="27"/>
      <c r="I15" s="27"/>
      <c r="J15" s="28">
        <v>8</v>
      </c>
      <c r="K15" s="27"/>
      <c r="L15" s="27"/>
    </row>
    <row r="16" spans="1:12" ht="21" customHeight="1" x14ac:dyDescent="0.2">
      <c r="A16" s="24">
        <v>6</v>
      </c>
      <c r="B16" s="25" t="s">
        <v>17</v>
      </c>
      <c r="C16" s="25" t="s">
        <v>18</v>
      </c>
      <c r="D16" s="26" t="s">
        <v>14</v>
      </c>
      <c r="E16" s="34">
        <f>154-6</f>
        <v>148</v>
      </c>
      <c r="F16" s="34">
        <v>191.5</v>
      </c>
      <c r="G16" s="27">
        <f t="shared" si="0"/>
        <v>339.5</v>
      </c>
      <c r="H16" s="27"/>
      <c r="I16" s="27"/>
      <c r="J16" s="28">
        <v>8</v>
      </c>
      <c r="K16" s="27"/>
      <c r="L16" s="27"/>
    </row>
    <row r="17" spans="1:12" ht="21" customHeight="1" x14ac:dyDescent="0.2">
      <c r="A17" s="24">
        <v>7</v>
      </c>
      <c r="B17" s="25" t="s">
        <v>36</v>
      </c>
      <c r="C17" s="25" t="s">
        <v>37</v>
      </c>
      <c r="D17" s="26" t="s">
        <v>14</v>
      </c>
      <c r="E17" s="34">
        <v>20</v>
      </c>
      <c r="F17" s="34">
        <v>65.5</v>
      </c>
      <c r="G17" s="27">
        <f t="shared" si="0"/>
        <v>85.5</v>
      </c>
      <c r="H17" s="27"/>
      <c r="I17" s="27"/>
      <c r="J17" s="28">
        <v>23</v>
      </c>
      <c r="K17" s="27"/>
      <c r="L17" s="27"/>
    </row>
    <row r="18" spans="1:12" ht="21" customHeight="1" x14ac:dyDescent="0.2">
      <c r="A18" s="24">
        <v>8</v>
      </c>
      <c r="B18" s="25" t="s">
        <v>19</v>
      </c>
      <c r="C18" s="25" t="s">
        <v>20</v>
      </c>
      <c r="D18" s="26" t="s">
        <v>11</v>
      </c>
      <c r="E18" s="34">
        <v>103</v>
      </c>
      <c r="F18" s="34">
        <v>76</v>
      </c>
      <c r="G18" s="27">
        <f t="shared" si="0"/>
        <v>179</v>
      </c>
      <c r="H18" s="27"/>
      <c r="I18" s="27"/>
      <c r="J18" s="28">
        <v>8</v>
      </c>
      <c r="K18" s="27"/>
      <c r="L18" s="27"/>
    </row>
    <row r="19" spans="1:12" ht="21" customHeight="1" x14ac:dyDescent="0.2">
      <c r="A19" s="24">
        <v>9</v>
      </c>
      <c r="B19" s="25" t="s">
        <v>21</v>
      </c>
      <c r="C19" s="25" t="s">
        <v>22</v>
      </c>
      <c r="D19" s="26" t="s">
        <v>23</v>
      </c>
      <c r="E19" s="34">
        <v>4606.45</v>
      </c>
      <c r="F19" s="34">
        <v>5985.15</v>
      </c>
      <c r="G19" s="27">
        <f t="shared" si="0"/>
        <v>10591.599999999999</v>
      </c>
      <c r="H19" s="27"/>
      <c r="I19" s="27"/>
      <c r="J19" s="28">
        <v>8</v>
      </c>
      <c r="K19" s="27"/>
      <c r="L19" s="27"/>
    </row>
    <row r="20" spans="1:12" ht="21" customHeight="1" x14ac:dyDescent="0.2">
      <c r="A20" s="24">
        <v>10</v>
      </c>
      <c r="B20" s="25" t="s">
        <v>24</v>
      </c>
      <c r="C20" s="25" t="s">
        <v>25</v>
      </c>
      <c r="D20" s="26" t="s">
        <v>14</v>
      </c>
      <c r="E20" s="34">
        <v>66</v>
      </c>
      <c r="F20" s="34">
        <v>191</v>
      </c>
      <c r="G20" s="27">
        <f t="shared" si="0"/>
        <v>257</v>
      </c>
      <c r="H20" s="27"/>
      <c r="I20" s="27"/>
      <c r="J20" s="28">
        <v>8</v>
      </c>
      <c r="K20" s="27"/>
      <c r="L20" s="27"/>
    </row>
    <row r="21" spans="1:12" ht="21" customHeight="1" x14ac:dyDescent="0.2">
      <c r="A21" s="24">
        <v>11</v>
      </c>
      <c r="B21" s="25" t="s">
        <v>26</v>
      </c>
      <c r="C21" s="25" t="s">
        <v>27</v>
      </c>
      <c r="D21" s="26" t="s">
        <v>11</v>
      </c>
      <c r="E21" s="34">
        <v>420</v>
      </c>
      <c r="F21" s="34">
        <v>489.22</v>
      </c>
      <c r="G21" s="27">
        <f t="shared" si="0"/>
        <v>909.22</v>
      </c>
      <c r="H21" s="27"/>
      <c r="I21" s="27"/>
      <c r="J21" s="28">
        <v>8</v>
      </c>
      <c r="K21" s="27"/>
      <c r="L21" s="27"/>
    </row>
    <row r="22" spans="1:12" ht="21" customHeight="1" x14ac:dyDescent="0.2">
      <c r="A22" s="24">
        <v>12</v>
      </c>
      <c r="B22" s="25" t="s">
        <v>28</v>
      </c>
      <c r="C22" s="25" t="s">
        <v>29</v>
      </c>
      <c r="D22" s="26" t="s">
        <v>30</v>
      </c>
      <c r="E22" s="34">
        <v>4</v>
      </c>
      <c r="F22" s="34">
        <v>5</v>
      </c>
      <c r="G22" s="27">
        <f t="shared" si="0"/>
        <v>9</v>
      </c>
      <c r="H22" s="27"/>
      <c r="I22" s="27"/>
      <c r="J22" s="28">
        <v>8</v>
      </c>
      <c r="K22" s="27"/>
      <c r="L22" s="27"/>
    </row>
    <row r="23" spans="1:12" ht="21" customHeight="1" x14ac:dyDescent="0.2">
      <c r="A23" s="24"/>
      <c r="B23" s="24"/>
      <c r="C23" s="24"/>
      <c r="D23" s="29"/>
      <c r="E23" s="37" t="s">
        <v>31</v>
      </c>
      <c r="F23" s="37"/>
      <c r="G23" s="37"/>
      <c r="H23" s="37"/>
      <c r="I23" s="30"/>
      <c r="J23" s="31"/>
      <c r="K23" s="30"/>
      <c r="L23" s="30"/>
    </row>
    <row r="24" spans="1:12" x14ac:dyDescent="0.2">
      <c r="A24" s="1"/>
      <c r="B24" s="1"/>
      <c r="C24" s="1"/>
      <c r="D24" s="1"/>
      <c r="E24" s="1"/>
      <c r="F24" s="1"/>
      <c r="G24" s="17"/>
      <c r="H24" s="1"/>
      <c r="I24" s="1"/>
      <c r="J24" s="1"/>
      <c r="K24" s="1"/>
      <c r="L24" s="1"/>
    </row>
    <row r="25" spans="1:12" x14ac:dyDescent="0.2">
      <c r="A25" s="1"/>
      <c r="B25" s="1"/>
      <c r="C25" s="1"/>
      <c r="D25" s="1"/>
      <c r="E25" s="1"/>
      <c r="F25" s="1"/>
      <c r="G25" s="17"/>
      <c r="H25" s="1"/>
      <c r="I25" s="1"/>
      <c r="J25" s="1"/>
      <c r="K25" s="1"/>
      <c r="L25" s="1"/>
    </row>
    <row r="26" spans="1:12" ht="20.25" customHeight="1" x14ac:dyDescent="0.25">
      <c r="A26" s="38" t="s">
        <v>45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</row>
    <row r="27" spans="1:12" ht="18" customHeight="1" x14ac:dyDescent="0.2">
      <c r="A27" s="39" t="s">
        <v>50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</row>
    <row r="28" spans="1:12" ht="12" customHeight="1" x14ac:dyDescent="0.2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</row>
    <row r="29" spans="1:12" ht="15.6" customHeight="1" x14ac:dyDescent="0.25">
      <c r="A29" s="15" t="s">
        <v>41</v>
      </c>
      <c r="B29" s="15"/>
      <c r="D29" s="14"/>
    </row>
    <row r="30" spans="1:12" ht="14.45" customHeight="1" x14ac:dyDescent="0.25">
      <c r="A30" s="15" t="s">
        <v>42</v>
      </c>
      <c r="B30" s="15"/>
      <c r="D30" s="14"/>
      <c r="G30" s="17"/>
    </row>
    <row r="31" spans="1:12" s="1" customFormat="1" ht="12" customHeight="1" x14ac:dyDescent="0.2">
      <c r="A31" s="16" t="s">
        <v>43</v>
      </c>
      <c r="B31" s="16"/>
      <c r="G31" s="17"/>
    </row>
    <row r="32" spans="1:12" s="1" customFormat="1" ht="6.75" customHeight="1" x14ac:dyDescent="0.2">
      <c r="A32" s="16"/>
      <c r="B32" s="16"/>
      <c r="G32" s="17"/>
    </row>
    <row r="33" spans="1:12" ht="18" x14ac:dyDescent="0.2">
      <c r="A33" s="12" t="s">
        <v>44</v>
      </c>
      <c r="B33" s="1"/>
      <c r="C33" s="1"/>
      <c r="D33" s="1"/>
      <c r="E33" s="1"/>
      <c r="F33" s="1"/>
      <c r="G33" s="17"/>
      <c r="H33" s="1"/>
      <c r="I33" s="1"/>
      <c r="J33" s="1"/>
      <c r="K33" s="1"/>
      <c r="L33" s="1"/>
    </row>
    <row r="34" spans="1:12" ht="3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ht="51" customHeight="1" x14ac:dyDescent="0.2">
      <c r="A35" s="2" t="s">
        <v>0</v>
      </c>
      <c r="B35" s="2" t="s">
        <v>1</v>
      </c>
      <c r="C35" s="2" t="s">
        <v>2</v>
      </c>
      <c r="D35" s="2" t="s">
        <v>3</v>
      </c>
      <c r="E35" s="2" t="s">
        <v>39</v>
      </c>
      <c r="F35" s="2" t="s">
        <v>38</v>
      </c>
      <c r="G35" s="2" t="s">
        <v>40</v>
      </c>
      <c r="H35" s="2" t="s">
        <v>4</v>
      </c>
      <c r="I35" s="2" t="s">
        <v>5</v>
      </c>
      <c r="J35" s="3" t="s">
        <v>6</v>
      </c>
      <c r="K35" s="3" t="s">
        <v>7</v>
      </c>
      <c r="L35" s="3" t="s">
        <v>8</v>
      </c>
    </row>
    <row r="36" spans="1:12" ht="21.75" customHeight="1" x14ac:dyDescent="0.2">
      <c r="A36" s="4">
        <v>1</v>
      </c>
      <c r="B36" s="5" t="s">
        <v>9</v>
      </c>
      <c r="C36" s="5" t="s">
        <v>10</v>
      </c>
      <c r="D36" s="6" t="s">
        <v>11</v>
      </c>
      <c r="E36" s="7">
        <v>1523</v>
      </c>
      <c r="F36" s="7">
        <v>5608</v>
      </c>
      <c r="G36" s="7">
        <f>E36+F36</f>
        <v>7131</v>
      </c>
      <c r="H36" s="7"/>
      <c r="I36" s="7"/>
      <c r="J36" s="8">
        <v>8</v>
      </c>
      <c r="K36" s="7"/>
      <c r="L36" s="7"/>
    </row>
    <row r="37" spans="1:12" ht="21.75" customHeight="1" x14ac:dyDescent="0.2">
      <c r="A37" s="4">
        <v>2</v>
      </c>
      <c r="B37" s="5" t="s">
        <v>12</v>
      </c>
      <c r="C37" s="5" t="s">
        <v>13</v>
      </c>
      <c r="D37" s="6" t="s">
        <v>14</v>
      </c>
      <c r="E37" s="7">
        <f>880-30</f>
        <v>850</v>
      </c>
      <c r="F37" s="7">
        <v>1272</v>
      </c>
      <c r="G37" s="7">
        <f t="shared" ref="G37:G47" si="1">E37+F37</f>
        <v>2122</v>
      </c>
      <c r="H37" s="7"/>
      <c r="I37" s="7"/>
      <c r="J37" s="8">
        <v>8</v>
      </c>
      <c r="K37" s="7"/>
      <c r="L37" s="7"/>
    </row>
    <row r="38" spans="1:12" ht="21.75" customHeight="1" x14ac:dyDescent="0.2">
      <c r="A38" s="4">
        <v>3</v>
      </c>
      <c r="B38" s="5" t="s">
        <v>34</v>
      </c>
      <c r="C38" s="5" t="s">
        <v>35</v>
      </c>
      <c r="D38" s="6" t="s">
        <v>11</v>
      </c>
      <c r="E38" s="7">
        <v>0</v>
      </c>
      <c r="F38" s="7">
        <v>539</v>
      </c>
      <c r="G38" s="7">
        <f t="shared" si="1"/>
        <v>539</v>
      </c>
      <c r="H38" s="7"/>
      <c r="I38" s="7"/>
      <c r="J38" s="8">
        <v>23</v>
      </c>
      <c r="K38" s="7"/>
      <c r="L38" s="7"/>
    </row>
    <row r="39" spans="1:12" ht="21.75" customHeight="1" x14ac:dyDescent="0.2">
      <c r="A39" s="4">
        <v>4</v>
      </c>
      <c r="B39" s="13" t="s">
        <v>32</v>
      </c>
      <c r="C39" s="5" t="s">
        <v>33</v>
      </c>
      <c r="D39" s="6" t="s">
        <v>14</v>
      </c>
      <c r="E39" s="7">
        <v>0</v>
      </c>
      <c r="F39" s="7">
        <v>508</v>
      </c>
      <c r="G39" s="7">
        <f t="shared" si="1"/>
        <v>508</v>
      </c>
      <c r="H39" s="7"/>
      <c r="I39" s="7"/>
      <c r="J39" s="8">
        <v>23</v>
      </c>
      <c r="K39" s="7"/>
      <c r="L39" s="7"/>
    </row>
    <row r="40" spans="1:12" ht="21.75" customHeight="1" x14ac:dyDescent="0.2">
      <c r="A40" s="4">
        <v>5</v>
      </c>
      <c r="B40" s="5" t="s">
        <v>15</v>
      </c>
      <c r="C40" s="5" t="s">
        <v>16</v>
      </c>
      <c r="D40" s="6" t="s">
        <v>11</v>
      </c>
      <c r="E40" s="7">
        <v>59</v>
      </c>
      <c r="F40" s="7">
        <v>108</v>
      </c>
      <c r="G40" s="7">
        <f t="shared" si="1"/>
        <v>167</v>
      </c>
      <c r="H40" s="7"/>
      <c r="I40" s="7"/>
      <c r="J40" s="8">
        <v>8</v>
      </c>
      <c r="K40" s="7"/>
      <c r="L40" s="7"/>
    </row>
    <row r="41" spans="1:12" ht="21.75" customHeight="1" x14ac:dyDescent="0.2">
      <c r="A41" s="4">
        <v>6</v>
      </c>
      <c r="B41" s="5" t="s">
        <v>17</v>
      </c>
      <c r="C41" s="5" t="s">
        <v>18</v>
      </c>
      <c r="D41" s="6" t="s">
        <v>14</v>
      </c>
      <c r="E41" s="7">
        <f>148-6</f>
        <v>142</v>
      </c>
      <c r="F41" s="7">
        <v>289</v>
      </c>
      <c r="G41" s="7">
        <f t="shared" si="1"/>
        <v>431</v>
      </c>
      <c r="H41" s="7"/>
      <c r="I41" s="7"/>
      <c r="J41" s="8">
        <v>8</v>
      </c>
      <c r="K41" s="7"/>
      <c r="L41" s="7"/>
    </row>
    <row r="42" spans="1:12" ht="21.75" customHeight="1" x14ac:dyDescent="0.2">
      <c r="A42" s="4">
        <v>7</v>
      </c>
      <c r="B42" s="13" t="s">
        <v>36</v>
      </c>
      <c r="C42" s="5" t="s">
        <v>37</v>
      </c>
      <c r="D42" s="6" t="s">
        <v>14</v>
      </c>
      <c r="E42" s="7">
        <v>0</v>
      </c>
      <c r="F42" s="7">
        <v>99</v>
      </c>
      <c r="G42" s="7">
        <f t="shared" si="1"/>
        <v>99</v>
      </c>
      <c r="H42" s="7"/>
      <c r="I42" s="7"/>
      <c r="J42" s="8">
        <v>23</v>
      </c>
      <c r="K42" s="7"/>
      <c r="L42" s="7"/>
    </row>
    <row r="43" spans="1:12" ht="21.75" customHeight="1" x14ac:dyDescent="0.2">
      <c r="A43" s="4">
        <v>8</v>
      </c>
      <c r="B43" s="5" t="s">
        <v>19</v>
      </c>
      <c r="C43" s="5" t="s">
        <v>20</v>
      </c>
      <c r="D43" s="6" t="s">
        <v>11</v>
      </c>
      <c r="E43" s="7">
        <v>65</v>
      </c>
      <c r="F43" s="7">
        <v>115</v>
      </c>
      <c r="G43" s="7">
        <f t="shared" si="1"/>
        <v>180</v>
      </c>
      <c r="H43" s="7"/>
      <c r="I43" s="7"/>
      <c r="J43" s="8">
        <v>8</v>
      </c>
      <c r="K43" s="7"/>
      <c r="L43" s="7"/>
    </row>
    <row r="44" spans="1:12" ht="21.75" customHeight="1" x14ac:dyDescent="0.2">
      <c r="A44" s="4">
        <v>9</v>
      </c>
      <c r="B44" s="5" t="s">
        <v>21</v>
      </c>
      <c r="C44" s="5" t="s">
        <v>22</v>
      </c>
      <c r="D44" s="6" t="s">
        <v>23</v>
      </c>
      <c r="E44" s="35">
        <v>8728</v>
      </c>
      <c r="F44" s="35">
        <v>13257</v>
      </c>
      <c r="G44" s="7">
        <f t="shared" si="1"/>
        <v>21985</v>
      </c>
      <c r="H44" s="7"/>
      <c r="I44" s="7"/>
      <c r="J44" s="8">
        <v>8</v>
      </c>
      <c r="K44" s="7"/>
      <c r="L44" s="7"/>
    </row>
    <row r="45" spans="1:12" ht="21.75" customHeight="1" x14ac:dyDescent="0.2">
      <c r="A45" s="4">
        <v>10</v>
      </c>
      <c r="B45" s="5" t="s">
        <v>24</v>
      </c>
      <c r="C45" s="5" t="s">
        <v>25</v>
      </c>
      <c r="D45" s="6" t="s">
        <v>14</v>
      </c>
      <c r="E45" s="7">
        <v>42</v>
      </c>
      <c r="F45" s="7">
        <v>225</v>
      </c>
      <c r="G45" s="7">
        <f t="shared" si="1"/>
        <v>267</v>
      </c>
      <c r="H45" s="7"/>
      <c r="I45" s="7"/>
      <c r="J45" s="8">
        <v>8</v>
      </c>
      <c r="K45" s="7"/>
      <c r="L45" s="7"/>
    </row>
    <row r="46" spans="1:12" ht="21.75" customHeight="1" x14ac:dyDescent="0.2">
      <c r="A46" s="4">
        <v>11</v>
      </c>
      <c r="B46" s="5" t="s">
        <v>26</v>
      </c>
      <c r="C46" s="5" t="s">
        <v>27</v>
      </c>
      <c r="D46" s="6" t="s">
        <v>11</v>
      </c>
      <c r="E46" s="7">
        <v>839</v>
      </c>
      <c r="F46" s="7">
        <v>1084</v>
      </c>
      <c r="G46" s="7">
        <f t="shared" si="1"/>
        <v>1923</v>
      </c>
      <c r="H46" s="7"/>
      <c r="I46" s="7"/>
      <c r="J46" s="8">
        <v>8</v>
      </c>
      <c r="K46" s="7"/>
      <c r="L46" s="7"/>
    </row>
    <row r="47" spans="1:12" ht="21.75" customHeight="1" x14ac:dyDescent="0.2">
      <c r="A47" s="4">
        <v>12</v>
      </c>
      <c r="B47" s="5" t="s">
        <v>28</v>
      </c>
      <c r="C47" s="5" t="s">
        <v>29</v>
      </c>
      <c r="D47" s="6" t="s">
        <v>30</v>
      </c>
      <c r="E47" s="7">
        <v>4</v>
      </c>
      <c r="F47" s="7">
        <v>5</v>
      </c>
      <c r="G47" s="7">
        <f t="shared" si="1"/>
        <v>9</v>
      </c>
      <c r="H47" s="7"/>
      <c r="I47" s="7"/>
      <c r="J47" s="8">
        <v>8</v>
      </c>
      <c r="K47" s="7"/>
      <c r="L47" s="7"/>
    </row>
    <row r="48" spans="1:12" ht="21.75" customHeight="1" x14ac:dyDescent="0.2">
      <c r="A48" s="4"/>
      <c r="B48" s="4"/>
      <c r="C48" s="4"/>
      <c r="D48" s="9"/>
      <c r="E48" s="36" t="s">
        <v>31</v>
      </c>
      <c r="F48" s="36"/>
      <c r="G48" s="36"/>
      <c r="H48" s="36"/>
      <c r="I48" s="10"/>
      <c r="J48" s="11"/>
      <c r="K48" s="10"/>
      <c r="L48" s="10"/>
    </row>
    <row r="50" spans="6:6" ht="14.25" x14ac:dyDescent="0.2">
      <c r="F50" s="20"/>
    </row>
    <row r="51" spans="6:6" ht="15" x14ac:dyDescent="0.2">
      <c r="F51" s="18"/>
    </row>
    <row r="52" spans="6:6" x14ac:dyDescent="0.2">
      <c r="F52" s="19"/>
    </row>
    <row r="53" spans="6:6" x14ac:dyDescent="0.2">
      <c r="F53" s="19"/>
    </row>
  </sheetData>
  <mergeCells count="6">
    <mergeCell ref="E48:H48"/>
    <mergeCell ref="E23:H23"/>
    <mergeCell ref="A1:L1"/>
    <mergeCell ref="A2:L2"/>
    <mergeCell ref="A26:L26"/>
    <mergeCell ref="A27:L27"/>
  </mergeCells>
  <pageMargins left="0.78431372549019618" right="0.78431372549019618" top="0.98039215686274517" bottom="0.98039215686274517" header="0.50980392156862753" footer="0.5098039215686275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3</vt:i4>
      </vt:variant>
    </vt:vector>
  </HeadingPairs>
  <TitlesOfParts>
    <vt:vector size="4" baseType="lpstr">
      <vt:lpstr>kosztorys ofertowy</vt:lpstr>
      <vt:lpstr>'kosztorys ofertowy'!ezdPracownikAtrybut6</vt:lpstr>
      <vt:lpstr>'kosztorys ofertowy'!ezdPracownikNazwa</vt:lpstr>
      <vt:lpstr>'kosztorys ofertowy'!ezdPracownikStanowisko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Skorupka - Nadleśnictwo Międzyzdroje</dc:creator>
  <cp:lastModifiedBy>Agnieszka Bochna</cp:lastModifiedBy>
  <cp:lastPrinted>2020-05-19T06:14:36Z</cp:lastPrinted>
  <dcterms:created xsi:type="dcterms:W3CDTF">2020-05-06T14:44:38Z</dcterms:created>
  <dcterms:modified xsi:type="dcterms:W3CDTF">2020-06-29T10:11:44Z</dcterms:modified>
</cp:coreProperties>
</file>