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155" windowHeight="11070" firstSheet="1" activeTab="1"/>
  </bookViews>
  <sheets>
    <sheet name="Część Medyczna" sheetId="1" state="hidden" r:id="rId1"/>
    <sheet name="Zestawienie" sheetId="5" r:id="rId2"/>
  </sheets>
  <definedNames>
    <definedName name="_xlnm._FilterDatabase" localSheetId="1" hidden="1">Zestawienie!$B$1:$L$290</definedName>
  </definedNames>
  <calcPr calcId="145621"/>
</workbook>
</file>

<file path=xl/calcChain.xml><?xml version="1.0" encoding="utf-8"?>
<calcChain xmlns="http://schemas.openxmlformats.org/spreadsheetml/2006/main">
  <c r="K288" i="5" l="1"/>
  <c r="C258" i="5" l="1"/>
  <c r="E255" i="5"/>
  <c r="E249" i="5" l="1"/>
  <c r="E247" i="5"/>
  <c r="E245" i="5"/>
  <c r="E243" i="5"/>
  <c r="E241" i="5"/>
  <c r="E239" i="5"/>
  <c r="E236" i="5"/>
  <c r="E234" i="5"/>
  <c r="E231" i="5"/>
  <c r="E229" i="5"/>
  <c r="E227" i="5"/>
  <c r="E224" i="5"/>
  <c r="E218" i="5"/>
  <c r="E212" i="5"/>
  <c r="E203" i="5"/>
  <c r="E186" i="5"/>
  <c r="E177" i="5"/>
  <c r="E175" i="5"/>
  <c r="E171" i="5"/>
  <c r="E165" i="5"/>
  <c r="E162" i="5"/>
  <c r="E140" i="5"/>
  <c r="E130" i="5"/>
  <c r="E122" i="5"/>
  <c r="E109" i="5"/>
  <c r="E92" i="5"/>
  <c r="E90" i="5"/>
  <c r="E82" i="5"/>
  <c r="E77" i="5"/>
  <c r="E67" i="5"/>
  <c r="E65" i="5"/>
  <c r="E57" i="5"/>
  <c r="E50" i="5"/>
  <c r="E45" i="5"/>
  <c r="E41" i="5"/>
  <c r="E34" i="5"/>
  <c r="E258" i="5" l="1"/>
  <c r="I34" i="5" l="1"/>
  <c r="I41" i="5" s="1"/>
  <c r="H34" i="5"/>
  <c r="G34" i="5"/>
  <c r="F34" i="5"/>
  <c r="F41" i="5" s="1"/>
  <c r="D34" i="5"/>
  <c r="J34" i="5" l="1"/>
  <c r="H41" i="5"/>
  <c r="G41" i="5"/>
  <c r="I45" i="5"/>
  <c r="F45" i="5"/>
  <c r="D41" i="5"/>
  <c r="J41" i="5" l="1"/>
  <c r="D45" i="5"/>
  <c r="D50" i="5" s="1"/>
  <c r="G45" i="5"/>
  <c r="H45" i="5"/>
  <c r="I50" i="5"/>
  <c r="F50" i="5"/>
  <c r="H50" i="5" l="1"/>
  <c r="H57" i="5" s="1"/>
  <c r="G50" i="5"/>
  <c r="F57" i="5"/>
  <c r="F65" i="5" s="1"/>
  <c r="I57" i="5"/>
  <c r="D57" i="5"/>
  <c r="J45" i="5"/>
  <c r="H65" i="5" l="1"/>
  <c r="G57" i="5"/>
  <c r="J57" i="5" s="1"/>
  <c r="F67" i="5"/>
  <c r="I65" i="5"/>
  <c r="D65" i="5"/>
  <c r="J50" i="5"/>
  <c r="D67" i="5" l="1"/>
  <c r="D77" i="5" s="1"/>
  <c r="G65" i="5"/>
  <c r="J65" i="5" s="1"/>
  <c r="H67" i="5"/>
  <c r="H77" i="5" s="1"/>
  <c r="I67" i="5"/>
  <c r="I77" i="5" s="1"/>
  <c r="F77" i="5"/>
  <c r="I82" i="5" l="1"/>
  <c r="I90" i="5" s="1"/>
  <c r="I92" i="5" s="1"/>
  <c r="F82" i="5"/>
  <c r="F90" i="5" s="1"/>
  <c r="F92" i="5" s="1"/>
  <c r="F109" i="5" s="1"/>
  <c r="F122" i="5" s="1"/>
  <c r="G67" i="5"/>
  <c r="H82" i="5"/>
  <c r="D82" i="5"/>
  <c r="I109" i="5" l="1"/>
  <c r="I122" i="5" s="1"/>
  <c r="F130" i="5"/>
  <c r="F140" i="5" s="1"/>
  <c r="D90" i="5"/>
  <c r="H90" i="5"/>
  <c r="G77" i="5"/>
  <c r="I130" i="5" l="1"/>
  <c r="I140" i="5" s="1"/>
  <c r="J77" i="5"/>
  <c r="G82" i="5"/>
  <c r="G90" i="5" s="1"/>
  <c r="G92" i="5" s="1"/>
  <c r="G109" i="5" s="1"/>
  <c r="G122" i="5" s="1"/>
  <c r="H92" i="5"/>
  <c r="H109" i="5" s="1"/>
  <c r="H122" i="5" s="1"/>
  <c r="F162" i="5"/>
  <c r="I162" i="5"/>
  <c r="I165" i="5" s="1"/>
  <c r="D92" i="5"/>
  <c r="H130" i="5" l="1"/>
  <c r="H140" i="5" s="1"/>
  <c r="J90" i="5"/>
  <c r="J82" i="5"/>
  <c r="G130" i="5"/>
  <c r="G140" i="5" s="1"/>
  <c r="D109" i="5"/>
  <c r="F165" i="5"/>
  <c r="I171" i="5"/>
  <c r="G162" i="5" l="1"/>
  <c r="F171" i="5"/>
  <c r="H162" i="5"/>
  <c r="I175" i="5"/>
  <c r="J109" i="5"/>
  <c r="D122" i="5"/>
  <c r="F175" i="5" l="1"/>
  <c r="I177" i="5"/>
  <c r="G165" i="5"/>
  <c r="J122" i="5"/>
  <c r="D130" i="5"/>
  <c r="D140" i="5" s="1"/>
  <c r="H165" i="5"/>
  <c r="H171" i="5" s="1"/>
  <c r="H175" i="5" l="1"/>
  <c r="J130" i="5"/>
  <c r="J140" i="5"/>
  <c r="D162" i="5"/>
  <c r="F177" i="5"/>
  <c r="I186" i="5"/>
  <c r="I203" i="5" s="1"/>
  <c r="G171" i="5"/>
  <c r="F186" i="5"/>
  <c r="F203" i="5" s="1"/>
  <c r="F212" i="5" s="1"/>
  <c r="H177" i="5" l="1"/>
  <c r="G175" i="5"/>
  <c r="D165" i="5"/>
  <c r="D171" i="5" s="1"/>
  <c r="D175" i="5" s="1"/>
  <c r="F218" i="5"/>
  <c r="F224" i="5" s="1"/>
  <c r="F227" i="5" s="1"/>
  <c r="F229" i="5" s="1"/>
  <c r="I212" i="5"/>
  <c r="J162" i="5"/>
  <c r="H186" i="5"/>
  <c r="H203" i="5" s="1"/>
  <c r="F231" i="5" l="1"/>
  <c r="F234" i="5" s="1"/>
  <c r="J175" i="5"/>
  <c r="D177" i="5"/>
  <c r="I218" i="5"/>
  <c r="I224" i="5" s="1"/>
  <c r="I227" i="5" s="1"/>
  <c r="I229" i="5" s="1"/>
  <c r="H212" i="5"/>
  <c r="H218" i="5" s="1"/>
  <c r="G177" i="5"/>
  <c r="G186" i="5" s="1"/>
  <c r="G203" i="5" s="1"/>
  <c r="H224" i="5" l="1"/>
  <c r="H227" i="5" s="1"/>
  <c r="H229" i="5" s="1"/>
  <c r="H231" i="5" s="1"/>
  <c r="H234" i="5" s="1"/>
  <c r="F236" i="5"/>
  <c r="F239" i="5" s="1"/>
  <c r="F241" i="5" s="1"/>
  <c r="I231" i="5"/>
  <c r="I234" i="5" s="1"/>
  <c r="G212" i="5"/>
  <c r="G218" i="5" s="1"/>
  <c r="G224" i="5" s="1"/>
  <c r="G227" i="5" s="1"/>
  <c r="G229" i="5" s="1"/>
  <c r="D186" i="5"/>
  <c r="H236" i="5" l="1"/>
  <c r="H239" i="5" s="1"/>
  <c r="H241" i="5" s="1"/>
  <c r="G231" i="5"/>
  <c r="G234" i="5" s="1"/>
  <c r="I236" i="5"/>
  <c r="I239" i="5" s="1"/>
  <c r="I241" i="5" s="1"/>
  <c r="F243" i="5"/>
  <c r="F245" i="5" s="1"/>
  <c r="F247" i="5" s="1"/>
  <c r="F249" i="5" s="1"/>
  <c r="J186" i="5"/>
  <c r="D203" i="5"/>
  <c r="D212" i="5" l="1"/>
  <c r="J212" i="5" s="1"/>
  <c r="F255" i="5"/>
  <c r="F258" i="5" s="1"/>
  <c r="I243" i="5"/>
  <c r="I245" i="5" s="1"/>
  <c r="I247" i="5" s="1"/>
  <c r="I249" i="5" s="1"/>
  <c r="H243" i="5"/>
  <c r="H245" i="5" s="1"/>
  <c r="H247" i="5" s="1"/>
  <c r="H249" i="5" s="1"/>
  <c r="H255" i="5"/>
  <c r="G236" i="5"/>
  <c r="G239" i="5" s="1"/>
  <c r="G241" i="5" s="1"/>
  <c r="J203" i="5"/>
  <c r="D218" i="5"/>
  <c r="J218" i="5" s="1"/>
  <c r="H258" i="5" l="1"/>
  <c r="D224" i="5"/>
  <c r="G243" i="5"/>
  <c r="G245" i="5" s="1"/>
  <c r="G247" i="5" s="1"/>
  <c r="G249" i="5" s="1"/>
  <c r="I255" i="5"/>
  <c r="I258" i="5" s="1"/>
  <c r="G255" i="5" l="1"/>
  <c r="G258" i="5" s="1"/>
  <c r="J224" i="5"/>
  <c r="D227" i="5"/>
  <c r="J227" i="5" l="1"/>
  <c r="D229" i="5"/>
  <c r="J229" i="5" l="1"/>
  <c r="D231" i="5"/>
  <c r="J231" i="5" s="1"/>
  <c r="D234" i="5" l="1"/>
  <c r="D236" i="5" l="1"/>
  <c r="J236" i="5" s="1"/>
  <c r="J258" i="5" s="1"/>
  <c r="D239" i="5" l="1"/>
  <c r="D241" i="5" s="1"/>
  <c r="D243" i="5" l="1"/>
  <c r="D245" i="5" s="1"/>
  <c r="D247" i="5" s="1"/>
  <c r="D249" i="5" s="1"/>
  <c r="D255" i="5" l="1"/>
  <c r="D258" i="5" s="1"/>
</calcChain>
</file>

<file path=xl/sharedStrings.xml><?xml version="1.0" encoding="utf-8"?>
<sst xmlns="http://schemas.openxmlformats.org/spreadsheetml/2006/main" count="494" uniqueCount="263">
  <si>
    <t>Przychodnia Przykliniczna</t>
  </si>
  <si>
    <t>Diagnostyka Obrazowa</t>
  </si>
  <si>
    <t>Patologia</t>
  </si>
  <si>
    <t>Apteka</t>
  </si>
  <si>
    <t>Fizyka</t>
  </si>
  <si>
    <t>C.04</t>
  </si>
  <si>
    <t>C.12</t>
  </si>
  <si>
    <t>C.8</t>
  </si>
  <si>
    <t>C.9</t>
  </si>
  <si>
    <t>C.10</t>
  </si>
  <si>
    <t>C.11</t>
  </si>
  <si>
    <t>C.16</t>
  </si>
  <si>
    <t>C.13</t>
  </si>
  <si>
    <t>C.14</t>
  </si>
  <si>
    <t>C.2</t>
  </si>
  <si>
    <t>C.4</t>
  </si>
  <si>
    <t>C.5</t>
  </si>
  <si>
    <t>C.6</t>
  </si>
  <si>
    <t>C.7</t>
  </si>
  <si>
    <t>C.105</t>
  </si>
  <si>
    <t>C.106</t>
  </si>
  <si>
    <t>C.107</t>
  </si>
  <si>
    <t>Pkt. Pobrań</t>
  </si>
  <si>
    <t>C.013</t>
  </si>
  <si>
    <t>Rejestracja (przód)</t>
  </si>
  <si>
    <t>Rejestracja (telefony)</t>
  </si>
  <si>
    <t>Rejestracja (Izba przyjęć)</t>
  </si>
  <si>
    <t>Rejestracja (Środek)</t>
  </si>
  <si>
    <t>Klinika Onkologii Klinicznej</t>
  </si>
  <si>
    <t>Klinika Radioterapii (C)</t>
  </si>
  <si>
    <t>Klinika Radioterapii (B)</t>
  </si>
  <si>
    <t>Klinika Radioterapii (A)</t>
  </si>
  <si>
    <t>Klinika Ginekologii</t>
  </si>
  <si>
    <t>Sekretariat</t>
  </si>
  <si>
    <t>Pok. Lekarzy (1)</t>
  </si>
  <si>
    <t>Pok. Lekarzy (2)</t>
  </si>
  <si>
    <t>Kierownik</t>
  </si>
  <si>
    <t>Oddziałowa</t>
  </si>
  <si>
    <t>Pok. Lekarzy</t>
  </si>
  <si>
    <t>Przyjęcia</t>
  </si>
  <si>
    <t>PLATO</t>
  </si>
  <si>
    <t>Pok. Zabiegowy</t>
  </si>
  <si>
    <t>TK</t>
  </si>
  <si>
    <t>Oddział Zabiegowy Urologii Onkologicznej</t>
  </si>
  <si>
    <t>Oddział Chirurgii Onkologicznej</t>
  </si>
  <si>
    <t>Anestezjologia i Intensywna Terapia</t>
  </si>
  <si>
    <t>OIOM</t>
  </si>
  <si>
    <t>Sala Wybudzeń</t>
  </si>
  <si>
    <t>Blok Operacyjny</t>
  </si>
  <si>
    <t>Blok Operacyjny (1)</t>
  </si>
  <si>
    <t>Blok Operacyjny (3)</t>
  </si>
  <si>
    <t>Blok Operacyjny (2)</t>
  </si>
  <si>
    <t>Śluza</t>
  </si>
  <si>
    <t>Korytarz</t>
  </si>
  <si>
    <t>Dyżurka Pielęgniarek</t>
  </si>
  <si>
    <t>Oddział Chirurgii Jendego Dnia</t>
  </si>
  <si>
    <t>C.104</t>
  </si>
  <si>
    <t>USG I</t>
  </si>
  <si>
    <t>USG II</t>
  </si>
  <si>
    <t>USG III</t>
  </si>
  <si>
    <t>USG DILO</t>
  </si>
  <si>
    <t>D17 Mammografia</t>
  </si>
  <si>
    <t>D18 Rezonans Magnetyczny</t>
  </si>
  <si>
    <t>Tomograf D5</t>
  </si>
  <si>
    <t>RTG D8</t>
  </si>
  <si>
    <t>Ciemnia</t>
  </si>
  <si>
    <t xml:space="preserve">D17a </t>
  </si>
  <si>
    <t>D2</t>
  </si>
  <si>
    <t>D5</t>
  </si>
  <si>
    <t xml:space="preserve">D16 Opisownia </t>
  </si>
  <si>
    <t>Catering</t>
  </si>
  <si>
    <t>Sterylizacja</t>
  </si>
  <si>
    <t>Archiwum</t>
  </si>
  <si>
    <t>Biblioteka</t>
  </si>
  <si>
    <t>Rozliczenia</t>
  </si>
  <si>
    <t>IOD</t>
  </si>
  <si>
    <t>Pielęgniarka Epid.</t>
  </si>
  <si>
    <t>Pielęgniarka Nacz.</t>
  </si>
  <si>
    <t>Epidemiologia</t>
  </si>
  <si>
    <t>ZAIBK</t>
  </si>
  <si>
    <t>Prac. Białek</t>
  </si>
  <si>
    <t>Markery</t>
  </si>
  <si>
    <t>Prac. Diag. Krwi</t>
  </si>
  <si>
    <t>Serologia</t>
  </si>
  <si>
    <t>Punkt Pobrań</t>
  </si>
  <si>
    <t>Prac. Diag. Metabol</t>
  </si>
  <si>
    <t>Mikrobilogia 1</t>
  </si>
  <si>
    <t>Mikrobilogia 2</t>
  </si>
  <si>
    <t>Specyfiki</t>
  </si>
  <si>
    <t>Magazyn</t>
  </si>
  <si>
    <t>Cytostatyki</t>
  </si>
  <si>
    <t>Punkt Wydawania Lek. NB</t>
  </si>
  <si>
    <t>Cytostatyki NB</t>
  </si>
  <si>
    <t>pok. 13</t>
  </si>
  <si>
    <t>pok. 14</t>
  </si>
  <si>
    <t>pok. 9</t>
  </si>
  <si>
    <t>pok. 10</t>
  </si>
  <si>
    <t>Badania Kliniczne</t>
  </si>
  <si>
    <t>pok. 15</t>
  </si>
  <si>
    <t>pok. 16</t>
  </si>
  <si>
    <t>ZR</t>
  </si>
  <si>
    <t>Chemia dzienna</t>
  </si>
  <si>
    <t>pok 32</t>
  </si>
  <si>
    <t>pok 31</t>
  </si>
  <si>
    <t>pok 31a</t>
  </si>
  <si>
    <t>pok 16</t>
  </si>
  <si>
    <t>Scyntygrafia</t>
  </si>
  <si>
    <t>sekretariat</t>
  </si>
  <si>
    <t>pok 9</t>
  </si>
  <si>
    <t>Rejestracja</t>
  </si>
  <si>
    <t>pok 11</t>
  </si>
  <si>
    <t>pok 13 fizycy</t>
  </si>
  <si>
    <t>pok 11 opisy</t>
  </si>
  <si>
    <t>pok 9 badań</t>
  </si>
  <si>
    <t>Pok 10 opisy</t>
  </si>
  <si>
    <t>pok 12 lekarze</t>
  </si>
  <si>
    <t>pok lekarzy</t>
  </si>
  <si>
    <t>Cytometria przepływowa</t>
  </si>
  <si>
    <t>Pok 2</t>
  </si>
  <si>
    <t>Korytarz 1 - 4piętro</t>
  </si>
  <si>
    <t>Korytarz 2 - 4piętro</t>
  </si>
  <si>
    <t>pok 7</t>
  </si>
  <si>
    <t>pok 10</t>
  </si>
  <si>
    <t>Administracja</t>
  </si>
  <si>
    <t>Inwestycje</t>
  </si>
  <si>
    <t>Radca Prawny</t>
  </si>
  <si>
    <t>Zamówienia Publiczne</t>
  </si>
  <si>
    <t>Zaopatrzenie</t>
  </si>
  <si>
    <t>Dział organizacyjny</t>
  </si>
  <si>
    <t>BHP</t>
  </si>
  <si>
    <t>Dział Nauki</t>
  </si>
  <si>
    <t>Księgowość</t>
  </si>
  <si>
    <t>Płace</t>
  </si>
  <si>
    <t>Kierownik Kadr</t>
  </si>
  <si>
    <t>Dziennik Podawczy</t>
  </si>
  <si>
    <t>DTA</t>
  </si>
  <si>
    <t>DTA kierownik</t>
  </si>
  <si>
    <t>Modelarnia NB</t>
  </si>
  <si>
    <t>pok lek 11 NB</t>
  </si>
  <si>
    <t>pok lek 10 NB</t>
  </si>
  <si>
    <t>Sekretariat NB</t>
  </si>
  <si>
    <t>Tomograf</t>
  </si>
  <si>
    <t>Symulator 1</t>
  </si>
  <si>
    <t>Symulator 2 RTG</t>
  </si>
  <si>
    <t xml:space="preserve">Cliniac 2300-3 </t>
  </si>
  <si>
    <t>Cliniac 2300-4</t>
  </si>
  <si>
    <t>Akceleraror UNIQ</t>
  </si>
  <si>
    <t>Akceleraror pok 33</t>
  </si>
  <si>
    <t>Pok 24</t>
  </si>
  <si>
    <t>Pok zabiegowy 9</t>
  </si>
  <si>
    <t>Brachyterapia</t>
  </si>
  <si>
    <t>Pok. 25 usg/ekg</t>
  </si>
  <si>
    <t>Psycholog</t>
  </si>
  <si>
    <t>pok 1</t>
  </si>
  <si>
    <t>pok 2</t>
  </si>
  <si>
    <t>Terminy</t>
  </si>
  <si>
    <t>Działa Analiz i Rozliczeń</t>
  </si>
  <si>
    <t>piwnica 35</t>
  </si>
  <si>
    <t>piwnica 36</t>
  </si>
  <si>
    <t>Sekcja Informatyki</t>
  </si>
  <si>
    <t>pok</t>
  </si>
  <si>
    <t>Warsztat</t>
  </si>
  <si>
    <t>Dyrekcja</t>
  </si>
  <si>
    <t>Naczelny</t>
  </si>
  <si>
    <t>Punkt Informacji Akwarium</t>
  </si>
  <si>
    <t>C.3</t>
  </si>
  <si>
    <t>HP LJ P1102</t>
  </si>
  <si>
    <t>HP LJ 1020</t>
  </si>
  <si>
    <t>MFP M125</t>
  </si>
  <si>
    <t>HP LJ1020</t>
  </si>
  <si>
    <t>HP LJ 400-425</t>
  </si>
  <si>
    <t>HP LJ1020 (USB), Lexmark E360d (LPT)</t>
  </si>
  <si>
    <t>HP LJ1606</t>
  </si>
  <si>
    <t>HP LJ 2055</t>
  </si>
  <si>
    <t>-</t>
  </si>
  <si>
    <t>Ewentualne uwagi</t>
  </si>
  <si>
    <t>pok2</t>
  </si>
  <si>
    <t>pok1</t>
  </si>
  <si>
    <t>grupa</t>
  </si>
  <si>
    <t>Wszystko</t>
  </si>
  <si>
    <t>HP LJ 2420</t>
  </si>
  <si>
    <t>HP LJ 2015</t>
  </si>
  <si>
    <t>M125</t>
  </si>
  <si>
    <t>HP LJ 201dw</t>
  </si>
  <si>
    <t>HP LJ 1018</t>
  </si>
  <si>
    <t>M203dw</t>
  </si>
  <si>
    <t>M102A</t>
  </si>
  <si>
    <t>Lexmark M5312b</t>
  </si>
  <si>
    <t>HP C. LJ Enterprice M552</t>
  </si>
  <si>
    <t>Xerox Phaser 6700 C.</t>
  </si>
  <si>
    <t>HP C. LJ CP 2025</t>
  </si>
  <si>
    <t>HP LJ 400-401</t>
  </si>
  <si>
    <t>Ilość</t>
  </si>
  <si>
    <t>Pok. (naprzeciwko p. pobrań)</t>
  </si>
  <si>
    <t>Lexmark M5312b,</t>
  </si>
  <si>
    <t>Dyrektor ds. Lecznictwa</t>
  </si>
  <si>
    <t>Kierownik Przychodni</t>
  </si>
  <si>
    <t>Sekretariat Dyr.. Ds. Lecz.</t>
  </si>
  <si>
    <t>500 M551</t>
  </si>
  <si>
    <t>HP LJ 3015</t>
  </si>
  <si>
    <t>M1132</t>
  </si>
  <si>
    <t>Lexmark E360d</t>
  </si>
  <si>
    <t>HP LJ Pro 200 C. M251</t>
  </si>
  <si>
    <t>HP LJ P3015</t>
  </si>
  <si>
    <r>
      <rPr>
        <b/>
        <sz val="11"/>
        <color theme="1"/>
        <rFont val="Calibri"/>
        <family val="2"/>
        <charset val="238"/>
        <scheme val="minor"/>
      </rPr>
      <t xml:space="preserve">TYP A
 </t>
    </r>
    <r>
      <rPr>
        <sz val="11"/>
        <color theme="1"/>
        <rFont val="Calibri"/>
        <family val="2"/>
        <charset val="238"/>
        <scheme val="minor"/>
      </rPr>
      <t>Wielofunkcja A4
mono fax</t>
    </r>
  </si>
  <si>
    <r>
      <rPr>
        <b/>
        <sz val="11"/>
        <color theme="1"/>
        <rFont val="Calibri"/>
        <family val="2"/>
        <charset val="238"/>
        <scheme val="minor"/>
      </rPr>
      <t>TYP B</t>
    </r>
    <r>
      <rPr>
        <sz val="11"/>
        <color theme="1"/>
        <rFont val="Calibri"/>
        <family val="2"/>
        <charset val="238"/>
        <scheme val="minor"/>
      </rPr>
      <t xml:space="preserve">
A4 mono sama drukarka</t>
    </r>
  </si>
  <si>
    <r>
      <rPr>
        <b/>
        <sz val="11"/>
        <color theme="1"/>
        <rFont val="Calibri"/>
        <family val="2"/>
        <charset val="238"/>
        <scheme val="minor"/>
      </rPr>
      <t>TYP C</t>
    </r>
    <r>
      <rPr>
        <sz val="11"/>
        <color theme="1"/>
        <rFont val="Calibri"/>
        <family val="2"/>
        <charset val="238"/>
        <scheme val="minor"/>
      </rPr>
      <t xml:space="preserve">
Wielofunkcja A4 kolor fax</t>
    </r>
  </si>
  <si>
    <t>Wyposarzenie
 CO-I</t>
  </si>
  <si>
    <r>
      <rPr>
        <b/>
        <sz val="11"/>
        <color theme="1"/>
        <rFont val="Calibri"/>
        <family val="2"/>
        <charset val="238"/>
        <scheme val="minor"/>
      </rPr>
      <t>TYP D</t>
    </r>
    <r>
      <rPr>
        <sz val="11"/>
        <color theme="1"/>
        <rFont val="Calibri"/>
        <family val="2"/>
        <charset val="238"/>
        <scheme val="minor"/>
      </rPr>
      <t xml:space="preserve">
Kombajn A3
 kolor</t>
    </r>
  </si>
  <si>
    <r>
      <rPr>
        <b/>
        <sz val="11"/>
        <color theme="1"/>
        <rFont val="Calibri"/>
        <family val="2"/>
        <charset val="238"/>
        <scheme val="minor"/>
      </rPr>
      <t>TYP E</t>
    </r>
    <r>
      <rPr>
        <sz val="11"/>
        <color theme="1"/>
        <rFont val="Calibri"/>
        <family val="2"/>
        <charset val="238"/>
        <scheme val="minor"/>
      </rPr>
      <t xml:space="preserve">
Kombajn A3 mono (na kółkach)</t>
    </r>
  </si>
  <si>
    <t xml:space="preserve">HP LJ 2420 </t>
  </si>
  <si>
    <t xml:space="preserve">HP LJ 1606 </t>
  </si>
  <si>
    <t xml:space="preserve">HP LJ 2055 </t>
  </si>
  <si>
    <t xml:space="preserve">HP LJ P2055 </t>
  </si>
  <si>
    <t xml:space="preserve">HP LJ 2015 </t>
  </si>
  <si>
    <t xml:space="preserve">M125 </t>
  </si>
  <si>
    <t xml:space="preserve">HP LJ 2015 dn </t>
  </si>
  <si>
    <t>HP LJ 1606</t>
  </si>
  <si>
    <t xml:space="preserve">HP LJ 201dw </t>
  </si>
  <si>
    <t>HP LJ2015</t>
  </si>
  <si>
    <t xml:space="preserve">HP LJ2055 </t>
  </si>
  <si>
    <t xml:space="preserve">HP LJ1018, M203dw </t>
  </si>
  <si>
    <t>HP LJ3015</t>
  </si>
  <si>
    <t xml:space="preserve">m1132 </t>
  </si>
  <si>
    <t xml:space="preserve">HP 2420 </t>
  </si>
  <si>
    <t>HP LJ P2015</t>
  </si>
  <si>
    <t xml:space="preserve">HP LJ P2015 </t>
  </si>
  <si>
    <t xml:space="preserve">HP LJ Pro 200 C. M251 , HP LJ 1606 </t>
  </si>
  <si>
    <t xml:space="preserve">HP LJ P1102 </t>
  </si>
  <si>
    <t xml:space="preserve">HP C. LJ Enterprice M552 </t>
  </si>
  <si>
    <t xml:space="preserve">HP C. LJ CP 2025 </t>
  </si>
  <si>
    <t xml:space="preserve">HP LJ 400-401 </t>
  </si>
  <si>
    <t xml:space="preserve">HP LJ P3015 </t>
  </si>
  <si>
    <t xml:space="preserve">HP LJ 400-425 </t>
  </si>
  <si>
    <t xml:space="preserve">PET </t>
  </si>
  <si>
    <t>TB</t>
  </si>
  <si>
    <t>Kadry 1</t>
  </si>
  <si>
    <t>Kadry 2</t>
  </si>
  <si>
    <t xml:space="preserve">Korytarz </t>
  </si>
  <si>
    <t>pom. 3</t>
  </si>
  <si>
    <t>pom. 2</t>
  </si>
  <si>
    <t>pom. 1</t>
  </si>
  <si>
    <t>AG</t>
  </si>
  <si>
    <t>J. T.</t>
  </si>
  <si>
    <t>Kierownik Anastez.</t>
  </si>
  <si>
    <t>K.H.</t>
  </si>
  <si>
    <t>A.S.</t>
  </si>
  <si>
    <t>K.K.</t>
  </si>
  <si>
    <t>A.B.</t>
  </si>
  <si>
    <t>model na wyposarzeniu CO-I</t>
  </si>
  <si>
    <t xml:space="preserve">HP LJ2015 </t>
  </si>
  <si>
    <t>M102</t>
  </si>
  <si>
    <t xml:space="preserve">HP LJ P1606 </t>
  </si>
  <si>
    <t>HP LJ P1606, Xerox Phaser 6700 C</t>
  </si>
  <si>
    <t>Zestawienie wymaganych urządzeń oraz będących na wyposarzeniu Zamawiającego</t>
  </si>
  <si>
    <t>Sprzęt CO-I</t>
  </si>
  <si>
    <t>pok. 1</t>
  </si>
  <si>
    <t>pok. 2</t>
  </si>
  <si>
    <t>Genetyka 2p.</t>
  </si>
  <si>
    <t>Kierownik Radiolog.</t>
  </si>
  <si>
    <t>Możliwa wymiana</t>
  </si>
  <si>
    <t>Możliwa wymiana = 41 szt.</t>
  </si>
  <si>
    <t xml:space="preserve">HP LJ 500M551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</si>
</sst>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Fill="1" applyBorder="1"/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3" borderId="2" xfId="0" applyFill="1" applyBorder="1"/>
    <xf numFmtId="0" fontId="1" fillId="4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1" fillId="2" borderId="2" xfId="0" applyFont="1" applyFill="1" applyBorder="1"/>
    <xf numFmtId="0" fontId="0" fillId="0" borderId="2" xfId="0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5"/>
  <sheetViews>
    <sheetView topLeftCell="A16" zoomScaleNormal="100" workbookViewId="0">
      <selection activeCell="C5" sqref="B3:T40"/>
    </sheetView>
  </sheetViews>
  <sheetFormatPr defaultRowHeight="15" x14ac:dyDescent="0.25"/>
  <cols>
    <col min="1" max="1" width="13.42578125" customWidth="1"/>
    <col min="2" max="2" width="4.28515625" style="1" customWidth="1"/>
    <col min="3" max="3" width="31.5703125" customWidth="1"/>
    <col min="4" max="4" width="15.28515625" customWidth="1"/>
    <col min="5" max="5" width="31.5703125" customWidth="1"/>
    <col min="6" max="6" width="16.7109375" customWidth="1"/>
    <col min="7" max="7" width="24.140625" customWidth="1"/>
    <col min="8" max="8" width="26.5703125" customWidth="1"/>
    <col min="9" max="9" width="22.28515625" customWidth="1"/>
    <col min="10" max="10" width="18.7109375" customWidth="1"/>
    <col min="11" max="11" width="29.85546875" customWidth="1"/>
    <col min="12" max="12" width="16.140625" customWidth="1"/>
    <col min="13" max="14" width="20.85546875" customWidth="1"/>
    <col min="15" max="15" width="19.85546875" customWidth="1"/>
    <col min="16" max="16" width="20" customWidth="1"/>
    <col min="17" max="17" width="13.5703125" customWidth="1"/>
    <col min="18" max="18" width="15.7109375" customWidth="1"/>
    <col min="19" max="19" width="21" customWidth="1"/>
    <col min="20" max="20" width="15.28515625" customWidth="1"/>
  </cols>
  <sheetData>
    <row r="2" spans="2:20" ht="15.75" thickBot="1" x14ac:dyDescent="0.3"/>
    <row r="3" spans="2:20" ht="16.5" thickTop="1" thickBot="1" x14ac:dyDescent="0.3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2:20" ht="16.5" thickTop="1" thickBot="1" x14ac:dyDescent="0.3"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2:20" ht="15.75" thickTop="1" x14ac:dyDescent="0.25"/>
  </sheetData>
  <mergeCells count="19">
    <mergeCell ref="G3:G4"/>
    <mergeCell ref="H3:H4"/>
    <mergeCell ref="B3:B4"/>
    <mergeCell ref="C3:C4"/>
    <mergeCell ref="D3:D4"/>
    <mergeCell ref="E3:E4"/>
    <mergeCell ref="F3:F4"/>
    <mergeCell ref="T3:T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92"/>
  <sheetViews>
    <sheetView tabSelected="1" zoomScale="90" zoomScaleNormal="90" workbookViewId="0">
      <pane ySplit="2" topLeftCell="A230" activePane="bottomLeft" state="frozen"/>
      <selection pane="bottomLeft" activeCell="M239" sqref="M239"/>
    </sheetView>
  </sheetViews>
  <sheetFormatPr defaultRowHeight="15" x14ac:dyDescent="0.25"/>
  <cols>
    <col min="2" max="2" width="43.140625" style="1" bestFit="1" customWidth="1"/>
    <col min="3" max="3" width="39.85546875" customWidth="1"/>
    <col min="4" max="5" width="20.7109375" style="2" customWidth="1"/>
    <col min="6" max="6" width="18.42578125" style="2" customWidth="1"/>
    <col min="7" max="8" width="19.85546875" style="2" customWidth="1"/>
    <col min="9" max="9" width="16.7109375" style="1" customWidth="1"/>
    <col min="10" max="10" width="33.5703125" style="1" bestFit="1" customWidth="1"/>
    <col min="11" max="11" width="64.5703125" style="15" bestFit="1" customWidth="1"/>
    <col min="12" max="12" width="32.7109375" bestFit="1" customWidth="1"/>
    <col min="13" max="13" width="37.42578125" bestFit="1" customWidth="1"/>
    <col min="14" max="14" width="20.7109375" bestFit="1" customWidth="1"/>
    <col min="15" max="15" width="21.7109375" bestFit="1" customWidth="1"/>
    <col min="16" max="16" width="17.85546875" bestFit="1" customWidth="1"/>
    <col min="17" max="17" width="22.85546875" bestFit="1" customWidth="1"/>
  </cols>
  <sheetData>
    <row r="1" spans="2:11" ht="36.75" customHeight="1" x14ac:dyDescent="0.25">
      <c r="C1" s="31" t="s">
        <v>254</v>
      </c>
      <c r="D1" s="32"/>
      <c r="E1" s="32"/>
      <c r="F1" s="32"/>
      <c r="G1" s="32"/>
      <c r="H1" s="32"/>
      <c r="I1" s="33"/>
    </row>
    <row r="2" spans="2:11" ht="69.75" customHeight="1" x14ac:dyDescent="0.25">
      <c r="B2" s="3"/>
      <c r="C2" s="4"/>
      <c r="D2" s="5" t="s">
        <v>204</v>
      </c>
      <c r="E2" s="5" t="s">
        <v>205</v>
      </c>
      <c r="F2" s="5" t="s">
        <v>206</v>
      </c>
      <c r="G2" s="5" t="s">
        <v>208</v>
      </c>
      <c r="H2" s="5" t="s">
        <v>209</v>
      </c>
      <c r="I2" s="5" t="s">
        <v>207</v>
      </c>
      <c r="J2" s="6" t="s">
        <v>175</v>
      </c>
      <c r="K2" s="29" t="s">
        <v>249</v>
      </c>
    </row>
    <row r="3" spans="2:11" ht="15" customHeight="1" x14ac:dyDescent="0.25">
      <c r="B3" s="3"/>
      <c r="C3" s="4"/>
      <c r="D3" s="7"/>
      <c r="E3" s="7"/>
      <c r="F3" s="7"/>
      <c r="G3" s="7"/>
      <c r="H3" s="7"/>
      <c r="I3" s="30"/>
      <c r="J3" s="6"/>
      <c r="K3" s="13"/>
    </row>
    <row r="4" spans="2:11" x14ac:dyDescent="0.25">
      <c r="B4" s="40" t="s">
        <v>0</v>
      </c>
      <c r="C4" s="8" t="s">
        <v>5</v>
      </c>
      <c r="D4" s="17">
        <v>1</v>
      </c>
      <c r="E4" s="9">
        <v>0</v>
      </c>
      <c r="F4" s="7">
        <v>0</v>
      </c>
      <c r="G4" s="7">
        <v>0</v>
      </c>
      <c r="H4" s="7">
        <v>0</v>
      </c>
      <c r="I4" s="24">
        <v>0</v>
      </c>
      <c r="J4" s="24"/>
      <c r="K4" s="13" t="s">
        <v>174</v>
      </c>
    </row>
    <row r="5" spans="2:11" x14ac:dyDescent="0.25">
      <c r="B5" s="40"/>
      <c r="C5" s="8" t="s">
        <v>6</v>
      </c>
      <c r="D5" s="17">
        <v>1</v>
      </c>
      <c r="E5" s="9">
        <v>0</v>
      </c>
      <c r="F5" s="7">
        <v>0</v>
      </c>
      <c r="G5" s="7">
        <v>0</v>
      </c>
      <c r="H5" s="7">
        <v>0</v>
      </c>
      <c r="I5" s="24">
        <v>0</v>
      </c>
      <c r="J5" s="24"/>
      <c r="K5" s="13" t="s">
        <v>174</v>
      </c>
    </row>
    <row r="6" spans="2:11" x14ac:dyDescent="0.25">
      <c r="B6" s="40"/>
      <c r="C6" s="8" t="s">
        <v>7</v>
      </c>
      <c r="D6" s="17">
        <v>1</v>
      </c>
      <c r="E6" s="9">
        <v>0</v>
      </c>
      <c r="F6" s="7">
        <v>0</v>
      </c>
      <c r="G6" s="7">
        <v>0</v>
      </c>
      <c r="H6" s="7">
        <v>0</v>
      </c>
      <c r="I6" s="24">
        <v>0</v>
      </c>
      <c r="J6" s="24"/>
      <c r="K6" s="13" t="s">
        <v>174</v>
      </c>
    </row>
    <row r="7" spans="2:11" x14ac:dyDescent="0.25">
      <c r="B7" s="40"/>
      <c r="C7" s="8" t="s">
        <v>8</v>
      </c>
      <c r="D7" s="17">
        <v>1</v>
      </c>
      <c r="E7" s="9">
        <v>0</v>
      </c>
      <c r="F7" s="7">
        <v>0</v>
      </c>
      <c r="G7" s="7">
        <v>0</v>
      </c>
      <c r="H7" s="7">
        <v>0</v>
      </c>
      <c r="I7" s="24">
        <v>0</v>
      </c>
      <c r="J7" s="24"/>
      <c r="K7" s="13" t="s">
        <v>174</v>
      </c>
    </row>
    <row r="8" spans="2:11" x14ac:dyDescent="0.25">
      <c r="B8" s="40"/>
      <c r="C8" s="8" t="s">
        <v>9</v>
      </c>
      <c r="D8" s="17">
        <v>1</v>
      </c>
      <c r="E8" s="9">
        <v>0</v>
      </c>
      <c r="F8" s="7">
        <v>0</v>
      </c>
      <c r="G8" s="7">
        <v>0</v>
      </c>
      <c r="H8" s="7">
        <v>0</v>
      </c>
      <c r="I8" s="24">
        <v>0</v>
      </c>
      <c r="J8" s="24"/>
      <c r="K8" s="13" t="s">
        <v>174</v>
      </c>
    </row>
    <row r="9" spans="2:11" x14ac:dyDescent="0.25">
      <c r="B9" s="40"/>
      <c r="C9" s="8" t="s">
        <v>10</v>
      </c>
      <c r="D9" s="17">
        <v>1</v>
      </c>
      <c r="E9" s="9">
        <v>0</v>
      </c>
      <c r="F9" s="7">
        <v>0</v>
      </c>
      <c r="G9" s="7">
        <v>0</v>
      </c>
      <c r="H9" s="7">
        <v>0</v>
      </c>
      <c r="I9" s="24">
        <v>0</v>
      </c>
      <c r="J9" s="24"/>
      <c r="K9" s="13" t="s">
        <v>174</v>
      </c>
    </row>
    <row r="10" spans="2:11" x14ac:dyDescent="0.25">
      <c r="B10" s="40"/>
      <c r="C10" s="8" t="s">
        <v>11</v>
      </c>
      <c r="D10" s="17">
        <v>1</v>
      </c>
      <c r="E10" s="9">
        <v>0</v>
      </c>
      <c r="F10" s="7">
        <v>0</v>
      </c>
      <c r="G10" s="7">
        <v>0</v>
      </c>
      <c r="H10" s="7">
        <v>0</v>
      </c>
      <c r="I10" s="24">
        <v>0</v>
      </c>
      <c r="J10" s="24"/>
      <c r="K10" s="13" t="s">
        <v>174</v>
      </c>
    </row>
    <row r="11" spans="2:11" x14ac:dyDescent="0.25">
      <c r="B11" s="40"/>
      <c r="C11" s="8" t="s">
        <v>12</v>
      </c>
      <c r="D11" s="17">
        <v>1</v>
      </c>
      <c r="E11" s="9">
        <v>0</v>
      </c>
      <c r="F11" s="7">
        <v>0</v>
      </c>
      <c r="G11" s="7">
        <v>0</v>
      </c>
      <c r="H11" s="7">
        <v>0</v>
      </c>
      <c r="I11" s="24">
        <v>0</v>
      </c>
      <c r="J11" s="24"/>
      <c r="K11" s="13" t="s">
        <v>174</v>
      </c>
    </row>
    <row r="12" spans="2:11" x14ac:dyDescent="0.25">
      <c r="B12" s="40"/>
      <c r="C12" s="8" t="s">
        <v>23</v>
      </c>
      <c r="D12" s="17">
        <v>1</v>
      </c>
      <c r="E12" s="9">
        <v>0</v>
      </c>
      <c r="F12" s="7">
        <v>0</v>
      </c>
      <c r="G12" s="7">
        <v>0</v>
      </c>
      <c r="H12" s="7">
        <v>0</v>
      </c>
      <c r="I12" s="24">
        <v>0</v>
      </c>
      <c r="J12" s="24"/>
      <c r="K12" s="13" t="s">
        <v>174</v>
      </c>
    </row>
    <row r="13" spans="2:11" x14ac:dyDescent="0.25">
      <c r="B13" s="40"/>
      <c r="C13" s="8" t="s">
        <v>13</v>
      </c>
      <c r="D13" s="17">
        <v>1</v>
      </c>
      <c r="E13" s="9">
        <v>0</v>
      </c>
      <c r="F13" s="7">
        <v>0</v>
      </c>
      <c r="G13" s="7">
        <v>0</v>
      </c>
      <c r="H13" s="7">
        <v>0</v>
      </c>
      <c r="I13" s="24">
        <v>0</v>
      </c>
      <c r="J13" s="24"/>
      <c r="K13" s="13" t="s">
        <v>174</v>
      </c>
    </row>
    <row r="14" spans="2:11" x14ac:dyDescent="0.25">
      <c r="B14" s="40"/>
      <c r="C14" s="8" t="s">
        <v>8</v>
      </c>
      <c r="D14" s="17">
        <v>1</v>
      </c>
      <c r="E14" s="9">
        <v>0</v>
      </c>
      <c r="F14" s="7">
        <v>0</v>
      </c>
      <c r="G14" s="7">
        <v>0</v>
      </c>
      <c r="H14" s="7">
        <v>0</v>
      </c>
      <c r="I14" s="24">
        <v>0</v>
      </c>
      <c r="J14" s="24"/>
      <c r="K14" s="13" t="s">
        <v>174</v>
      </c>
    </row>
    <row r="15" spans="2:11" x14ac:dyDescent="0.25">
      <c r="B15" s="40"/>
      <c r="C15" s="8" t="s">
        <v>14</v>
      </c>
      <c r="D15" s="17">
        <v>1</v>
      </c>
      <c r="E15" s="9">
        <v>0</v>
      </c>
      <c r="F15" s="7">
        <v>0</v>
      </c>
      <c r="G15" s="7">
        <v>0</v>
      </c>
      <c r="H15" s="7">
        <v>0</v>
      </c>
      <c r="I15" s="24">
        <v>0</v>
      </c>
      <c r="J15" s="24"/>
      <c r="K15" s="13" t="s">
        <v>174</v>
      </c>
    </row>
    <row r="16" spans="2:11" x14ac:dyDescent="0.25">
      <c r="B16" s="40"/>
      <c r="C16" s="8" t="s">
        <v>15</v>
      </c>
      <c r="D16" s="17">
        <v>1</v>
      </c>
      <c r="E16" s="9">
        <v>0</v>
      </c>
      <c r="F16" s="7">
        <v>0</v>
      </c>
      <c r="G16" s="7">
        <v>0</v>
      </c>
      <c r="H16" s="7">
        <v>0</v>
      </c>
      <c r="I16" s="24">
        <v>0</v>
      </c>
      <c r="J16" s="24"/>
      <c r="K16" s="13" t="s">
        <v>174</v>
      </c>
    </row>
    <row r="17" spans="2:11" x14ac:dyDescent="0.25">
      <c r="B17" s="40"/>
      <c r="C17" s="8" t="s">
        <v>16</v>
      </c>
      <c r="D17" s="17">
        <v>1</v>
      </c>
      <c r="E17" s="9">
        <v>0</v>
      </c>
      <c r="F17" s="7">
        <v>0</v>
      </c>
      <c r="G17" s="7">
        <v>0</v>
      </c>
      <c r="H17" s="7">
        <v>0</v>
      </c>
      <c r="I17" s="24">
        <v>0</v>
      </c>
      <c r="J17" s="24"/>
      <c r="K17" s="13" t="s">
        <v>174</v>
      </c>
    </row>
    <row r="18" spans="2:11" x14ac:dyDescent="0.25">
      <c r="B18" s="40"/>
      <c r="C18" s="8" t="s">
        <v>17</v>
      </c>
      <c r="D18" s="17">
        <v>1</v>
      </c>
      <c r="E18" s="9">
        <v>0</v>
      </c>
      <c r="F18" s="7">
        <v>0</v>
      </c>
      <c r="G18" s="7">
        <v>0</v>
      </c>
      <c r="H18" s="7">
        <v>0</v>
      </c>
      <c r="I18" s="24">
        <v>0</v>
      </c>
      <c r="J18" s="24"/>
      <c r="K18" s="13" t="s">
        <v>174</v>
      </c>
    </row>
    <row r="19" spans="2:11" x14ac:dyDescent="0.25">
      <c r="B19" s="40"/>
      <c r="C19" s="8" t="s">
        <v>18</v>
      </c>
      <c r="D19" s="17">
        <v>1</v>
      </c>
      <c r="E19" s="9">
        <v>0</v>
      </c>
      <c r="F19" s="7">
        <v>0</v>
      </c>
      <c r="G19" s="7">
        <v>0</v>
      </c>
      <c r="H19" s="7">
        <v>0</v>
      </c>
      <c r="I19" s="24">
        <v>0</v>
      </c>
      <c r="J19" s="24"/>
      <c r="K19" s="13" t="s">
        <v>174</v>
      </c>
    </row>
    <row r="20" spans="2:11" x14ac:dyDescent="0.25">
      <c r="B20" s="40"/>
      <c r="C20" s="8" t="s">
        <v>56</v>
      </c>
      <c r="D20" s="17">
        <v>1</v>
      </c>
      <c r="E20" s="9">
        <v>0</v>
      </c>
      <c r="F20" s="7">
        <v>0</v>
      </c>
      <c r="G20" s="7">
        <v>0</v>
      </c>
      <c r="H20" s="7">
        <v>0</v>
      </c>
      <c r="I20" s="24">
        <v>0</v>
      </c>
      <c r="J20" s="24"/>
      <c r="K20" s="13" t="s">
        <v>174</v>
      </c>
    </row>
    <row r="21" spans="2:11" x14ac:dyDescent="0.25">
      <c r="B21" s="40"/>
      <c r="C21" s="8" t="s">
        <v>19</v>
      </c>
      <c r="D21" s="17">
        <v>1</v>
      </c>
      <c r="E21" s="9">
        <v>0</v>
      </c>
      <c r="F21" s="7">
        <v>0</v>
      </c>
      <c r="G21" s="7">
        <v>0</v>
      </c>
      <c r="H21" s="7">
        <v>0</v>
      </c>
      <c r="I21" s="24">
        <v>0</v>
      </c>
      <c r="J21" s="24"/>
      <c r="K21" s="13" t="s">
        <v>174</v>
      </c>
    </row>
    <row r="22" spans="2:11" x14ac:dyDescent="0.25">
      <c r="B22" s="40"/>
      <c r="C22" s="8" t="s">
        <v>20</v>
      </c>
      <c r="D22" s="17">
        <v>1</v>
      </c>
      <c r="E22" s="9">
        <v>0</v>
      </c>
      <c r="F22" s="7">
        <v>0</v>
      </c>
      <c r="G22" s="7">
        <v>0</v>
      </c>
      <c r="H22" s="7">
        <v>0</v>
      </c>
      <c r="I22" s="24">
        <v>0</v>
      </c>
      <c r="J22" s="24"/>
      <c r="K22" s="13" t="s">
        <v>174</v>
      </c>
    </row>
    <row r="23" spans="2:11" x14ac:dyDescent="0.25">
      <c r="B23" s="40"/>
      <c r="C23" s="8" t="s">
        <v>21</v>
      </c>
      <c r="D23" s="17">
        <v>1</v>
      </c>
      <c r="E23" s="9">
        <v>0</v>
      </c>
      <c r="F23" s="7">
        <v>0</v>
      </c>
      <c r="G23" s="7">
        <v>0</v>
      </c>
      <c r="H23" s="7">
        <v>0</v>
      </c>
      <c r="I23" s="24">
        <v>0</v>
      </c>
      <c r="J23" s="24"/>
      <c r="K23" s="13" t="s">
        <v>174</v>
      </c>
    </row>
    <row r="24" spans="2:11" x14ac:dyDescent="0.25">
      <c r="B24" s="40"/>
      <c r="C24" s="8" t="s">
        <v>22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24">
        <v>0</v>
      </c>
      <c r="J24" s="24"/>
      <c r="K24" s="13" t="s">
        <v>174</v>
      </c>
    </row>
    <row r="25" spans="2:11" x14ac:dyDescent="0.25">
      <c r="B25" s="40"/>
      <c r="C25" s="8" t="s">
        <v>24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18">
        <v>1</v>
      </c>
      <c r="J25" s="24" t="s">
        <v>260</v>
      </c>
      <c r="K25" s="13" t="s">
        <v>210</v>
      </c>
    </row>
    <row r="26" spans="2:11" x14ac:dyDescent="0.25">
      <c r="B26" s="40"/>
      <c r="C26" s="8" t="s">
        <v>25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18">
        <v>1</v>
      </c>
      <c r="J26" s="34" t="s">
        <v>260</v>
      </c>
      <c r="K26" s="13" t="s">
        <v>211</v>
      </c>
    </row>
    <row r="27" spans="2:11" x14ac:dyDescent="0.25">
      <c r="B27" s="40"/>
      <c r="C27" s="8" t="s">
        <v>26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18">
        <v>1</v>
      </c>
      <c r="J27" s="34" t="s">
        <v>260</v>
      </c>
      <c r="K27" s="13" t="s">
        <v>212</v>
      </c>
    </row>
    <row r="28" spans="2:11" x14ac:dyDescent="0.25">
      <c r="B28" s="40"/>
      <c r="C28" s="8" t="s">
        <v>27</v>
      </c>
      <c r="D28" s="17">
        <v>1</v>
      </c>
      <c r="E28" s="9">
        <v>0</v>
      </c>
      <c r="F28" s="7">
        <v>0</v>
      </c>
      <c r="G28" s="7">
        <v>0</v>
      </c>
      <c r="H28" s="7">
        <v>0</v>
      </c>
      <c r="I28" s="24">
        <v>0</v>
      </c>
      <c r="J28" s="24"/>
      <c r="K28" s="13" t="s">
        <v>174</v>
      </c>
    </row>
    <row r="29" spans="2:11" x14ac:dyDescent="0.25">
      <c r="B29" s="40"/>
      <c r="C29" s="8" t="s">
        <v>36</v>
      </c>
      <c r="D29" s="7">
        <v>0</v>
      </c>
      <c r="E29" s="7">
        <v>0</v>
      </c>
      <c r="F29" s="17">
        <v>1</v>
      </c>
      <c r="G29" s="7">
        <v>0</v>
      </c>
      <c r="H29" s="7">
        <v>0</v>
      </c>
      <c r="I29" s="24">
        <v>0</v>
      </c>
      <c r="J29" s="24"/>
      <c r="K29" s="13" t="s">
        <v>174</v>
      </c>
    </row>
    <row r="30" spans="2:11" x14ac:dyDescent="0.25">
      <c r="B30" s="40"/>
      <c r="C30" s="8" t="s">
        <v>164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24">
        <v>0</v>
      </c>
      <c r="J30" s="24"/>
      <c r="K30" s="13" t="s">
        <v>174</v>
      </c>
    </row>
    <row r="31" spans="2:11" x14ac:dyDescent="0.25">
      <c r="B31" s="40"/>
      <c r="C31" s="8" t="s">
        <v>247</v>
      </c>
      <c r="D31" s="17">
        <v>1</v>
      </c>
      <c r="E31" s="9">
        <v>0</v>
      </c>
      <c r="F31" s="7">
        <v>0</v>
      </c>
      <c r="G31" s="7">
        <v>0</v>
      </c>
      <c r="H31" s="7">
        <v>0</v>
      </c>
      <c r="I31" s="24">
        <v>0</v>
      </c>
      <c r="J31" s="24"/>
      <c r="K31" s="13" t="s">
        <v>174</v>
      </c>
    </row>
    <row r="32" spans="2:11" x14ac:dyDescent="0.25">
      <c r="B32" s="40"/>
      <c r="C32" s="8" t="s">
        <v>248</v>
      </c>
      <c r="D32" s="9">
        <v>0</v>
      </c>
      <c r="E32" s="17">
        <v>1</v>
      </c>
      <c r="F32" s="7">
        <v>0</v>
      </c>
      <c r="G32" s="7">
        <v>0</v>
      </c>
      <c r="H32" s="7">
        <v>0</v>
      </c>
      <c r="I32" s="24">
        <v>0</v>
      </c>
      <c r="J32" s="24"/>
      <c r="K32" s="13" t="s">
        <v>174</v>
      </c>
    </row>
    <row r="33" spans="2:11" x14ac:dyDescent="0.25">
      <c r="B33" s="40"/>
      <c r="C33" s="8" t="s">
        <v>165</v>
      </c>
      <c r="D33" s="17">
        <v>1</v>
      </c>
      <c r="E33" s="9">
        <v>0</v>
      </c>
      <c r="F33" s="7">
        <v>0</v>
      </c>
      <c r="G33" s="7">
        <v>0</v>
      </c>
      <c r="H33" s="7">
        <v>0</v>
      </c>
      <c r="I33" s="24">
        <v>0</v>
      </c>
      <c r="J33" s="24"/>
      <c r="K33" s="13" t="s">
        <v>174</v>
      </c>
    </row>
    <row r="34" spans="2:11" x14ac:dyDescent="0.25">
      <c r="B34" s="40"/>
      <c r="C34" s="19">
        <v>30</v>
      </c>
      <c r="D34" s="11">
        <f>SUM(D4:D33)</f>
        <v>23</v>
      </c>
      <c r="E34" s="11">
        <f>SUM(E4:E33)</f>
        <v>1</v>
      </c>
      <c r="F34" s="11">
        <f t="shared" ref="F34:I34" si="0">SUM(F4:F33)</f>
        <v>1</v>
      </c>
      <c r="G34" s="11">
        <f t="shared" si="0"/>
        <v>0</v>
      </c>
      <c r="H34" s="11">
        <f t="shared" si="0"/>
        <v>0</v>
      </c>
      <c r="I34" s="12">
        <f t="shared" si="0"/>
        <v>3</v>
      </c>
      <c r="J34" s="12">
        <f>SUM(D34:I34)</f>
        <v>28</v>
      </c>
      <c r="K34" s="13"/>
    </row>
    <row r="35" spans="2:11" x14ac:dyDescent="0.25">
      <c r="B35" s="40" t="s">
        <v>28</v>
      </c>
      <c r="C35" s="8" t="s">
        <v>33</v>
      </c>
      <c r="D35" s="17">
        <v>1</v>
      </c>
      <c r="E35" s="9">
        <v>0</v>
      </c>
      <c r="F35" s="7">
        <v>0</v>
      </c>
      <c r="G35" s="7">
        <v>0</v>
      </c>
      <c r="H35" s="7">
        <v>0</v>
      </c>
      <c r="I35" s="24">
        <v>0</v>
      </c>
      <c r="J35" s="24"/>
      <c r="K35" s="13" t="s">
        <v>174</v>
      </c>
    </row>
    <row r="36" spans="2:11" x14ac:dyDescent="0.25">
      <c r="B36" s="40"/>
      <c r="C36" s="8" t="s">
        <v>34</v>
      </c>
      <c r="D36" s="17">
        <v>1</v>
      </c>
      <c r="E36" s="9">
        <v>0</v>
      </c>
      <c r="F36" s="7">
        <v>0</v>
      </c>
      <c r="G36" s="7">
        <v>0</v>
      </c>
      <c r="H36" s="7">
        <v>0</v>
      </c>
      <c r="I36" s="24">
        <v>0</v>
      </c>
      <c r="J36" s="24"/>
      <c r="K36" s="13" t="s">
        <v>174</v>
      </c>
    </row>
    <row r="37" spans="2:11" x14ac:dyDescent="0.25">
      <c r="B37" s="40"/>
      <c r="C37" s="8" t="s">
        <v>35</v>
      </c>
      <c r="D37" s="17">
        <v>1</v>
      </c>
      <c r="E37" s="9">
        <v>0</v>
      </c>
      <c r="F37" s="7">
        <v>0</v>
      </c>
      <c r="G37" s="7">
        <v>0</v>
      </c>
      <c r="H37" s="7">
        <v>0</v>
      </c>
      <c r="I37" s="24">
        <v>0</v>
      </c>
      <c r="J37" s="24"/>
      <c r="K37" s="13" t="s">
        <v>174</v>
      </c>
    </row>
    <row r="38" spans="2:11" x14ac:dyDescent="0.25">
      <c r="B38" s="40"/>
      <c r="C38" s="8" t="s">
        <v>54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18">
        <v>1</v>
      </c>
      <c r="J38" s="34" t="s">
        <v>260</v>
      </c>
      <c r="K38" s="13" t="s">
        <v>213</v>
      </c>
    </row>
    <row r="39" spans="2:11" x14ac:dyDescent="0.25">
      <c r="B39" s="40"/>
      <c r="C39" s="8" t="s">
        <v>36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18">
        <v>1</v>
      </c>
      <c r="J39" s="34" t="s">
        <v>260</v>
      </c>
      <c r="K39" s="14" t="s">
        <v>168</v>
      </c>
    </row>
    <row r="40" spans="2:11" x14ac:dyDescent="0.25">
      <c r="B40" s="40"/>
      <c r="C40" s="8" t="s">
        <v>37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24">
        <v>0</v>
      </c>
      <c r="J40" s="24"/>
      <c r="K40" s="13" t="s">
        <v>174</v>
      </c>
    </row>
    <row r="41" spans="2:11" x14ac:dyDescent="0.25">
      <c r="B41" s="3"/>
      <c r="C41" s="19">
        <v>6</v>
      </c>
      <c r="D41" s="11">
        <f t="shared" ref="D41:I41" si="1">SUM(D35:D40)</f>
        <v>3</v>
      </c>
      <c r="E41" s="11">
        <f t="shared" si="1"/>
        <v>0</v>
      </c>
      <c r="F41" s="11">
        <f t="shared" si="1"/>
        <v>0</v>
      </c>
      <c r="G41" s="11">
        <f t="shared" si="1"/>
        <v>0</v>
      </c>
      <c r="H41" s="11">
        <f t="shared" si="1"/>
        <v>0</v>
      </c>
      <c r="I41" s="11">
        <f t="shared" si="1"/>
        <v>2</v>
      </c>
      <c r="J41" s="11">
        <f>SUM(D41:I41)</f>
        <v>5</v>
      </c>
      <c r="K41" s="13"/>
    </row>
    <row r="42" spans="2:11" x14ac:dyDescent="0.25">
      <c r="B42" s="40" t="s">
        <v>31</v>
      </c>
      <c r="C42" s="8" t="s">
        <v>33</v>
      </c>
      <c r="D42" s="17">
        <v>1</v>
      </c>
      <c r="E42" s="9">
        <v>0</v>
      </c>
      <c r="F42" s="7">
        <v>0</v>
      </c>
      <c r="G42" s="7">
        <v>0</v>
      </c>
      <c r="H42" s="7">
        <v>0</v>
      </c>
      <c r="I42" s="3">
        <v>0</v>
      </c>
      <c r="J42" s="6"/>
      <c r="K42" s="13" t="s">
        <v>174</v>
      </c>
    </row>
    <row r="43" spans="2:11" x14ac:dyDescent="0.25">
      <c r="B43" s="40"/>
      <c r="C43" s="8" t="s">
        <v>38</v>
      </c>
      <c r="D43" s="17">
        <v>1</v>
      </c>
      <c r="E43" s="9">
        <v>0</v>
      </c>
      <c r="F43" s="7">
        <v>0</v>
      </c>
      <c r="G43" s="7">
        <v>0</v>
      </c>
      <c r="H43" s="7">
        <v>0</v>
      </c>
      <c r="I43" s="3">
        <v>0</v>
      </c>
      <c r="J43" s="6"/>
      <c r="K43" s="13" t="s">
        <v>174</v>
      </c>
    </row>
    <row r="44" spans="2:11" x14ac:dyDescent="0.25">
      <c r="B44" s="40"/>
      <c r="C44" s="8" t="s">
        <v>54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18">
        <v>1</v>
      </c>
      <c r="J44" s="34" t="s">
        <v>260</v>
      </c>
      <c r="K44" s="16" t="s">
        <v>212</v>
      </c>
    </row>
    <row r="45" spans="2:11" x14ac:dyDescent="0.25">
      <c r="B45" s="3"/>
      <c r="C45" s="19">
        <v>3</v>
      </c>
      <c r="D45" s="11">
        <f t="shared" ref="D45:I45" si="2">SUM(D42:D44)</f>
        <v>2</v>
      </c>
      <c r="E45" s="11">
        <f t="shared" si="2"/>
        <v>0</v>
      </c>
      <c r="F45" s="11">
        <f t="shared" si="2"/>
        <v>0</v>
      </c>
      <c r="G45" s="11">
        <f t="shared" si="2"/>
        <v>0</v>
      </c>
      <c r="H45" s="11">
        <f t="shared" si="2"/>
        <v>0</v>
      </c>
      <c r="I45" s="11">
        <f t="shared" si="2"/>
        <v>1</v>
      </c>
      <c r="J45" s="11">
        <f>SUM(D45:I45)</f>
        <v>3</v>
      </c>
      <c r="K45" s="13"/>
    </row>
    <row r="46" spans="2:11" x14ac:dyDescent="0.25">
      <c r="B46" s="40" t="s">
        <v>30</v>
      </c>
      <c r="C46" s="8" t="s">
        <v>39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18">
        <v>1</v>
      </c>
      <c r="J46" s="34" t="s">
        <v>260</v>
      </c>
      <c r="K46" s="13" t="s">
        <v>211</v>
      </c>
    </row>
    <row r="47" spans="2:11" x14ac:dyDescent="0.25">
      <c r="B47" s="40"/>
      <c r="C47" s="8" t="s">
        <v>38</v>
      </c>
      <c r="D47" s="17">
        <v>1</v>
      </c>
      <c r="E47" s="9">
        <v>0</v>
      </c>
      <c r="F47" s="7">
        <v>0</v>
      </c>
      <c r="G47" s="7">
        <v>0</v>
      </c>
      <c r="H47" s="7">
        <v>0</v>
      </c>
      <c r="I47" s="3">
        <v>0</v>
      </c>
      <c r="J47" s="6"/>
      <c r="K47" s="13" t="s">
        <v>174</v>
      </c>
    </row>
    <row r="48" spans="2:11" x14ac:dyDescent="0.25">
      <c r="B48" s="40"/>
      <c r="C48" s="8" t="s">
        <v>54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18">
        <v>1</v>
      </c>
      <c r="J48" s="34" t="s">
        <v>260</v>
      </c>
      <c r="K48" s="13" t="s">
        <v>214</v>
      </c>
    </row>
    <row r="49" spans="2:11" x14ac:dyDescent="0.25">
      <c r="B49" s="40"/>
      <c r="C49" s="8" t="s">
        <v>40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18">
        <v>1</v>
      </c>
      <c r="J49" s="6"/>
      <c r="K49" s="13" t="s">
        <v>262</v>
      </c>
    </row>
    <row r="50" spans="2:11" x14ac:dyDescent="0.25">
      <c r="B50" s="3"/>
      <c r="C50" s="19">
        <v>4</v>
      </c>
      <c r="D50" s="11">
        <f t="shared" ref="D50:I50" si="3">SUM(D46:D49)</f>
        <v>1</v>
      </c>
      <c r="E50" s="11">
        <f t="shared" si="3"/>
        <v>0</v>
      </c>
      <c r="F50" s="11">
        <f t="shared" si="3"/>
        <v>0</v>
      </c>
      <c r="G50" s="11">
        <f t="shared" si="3"/>
        <v>0</v>
      </c>
      <c r="H50" s="11">
        <f t="shared" si="3"/>
        <v>0</v>
      </c>
      <c r="I50" s="11">
        <f t="shared" si="3"/>
        <v>3</v>
      </c>
      <c r="J50" s="11">
        <f>SUM(D50:I50)</f>
        <v>4</v>
      </c>
      <c r="K50" s="13"/>
    </row>
    <row r="51" spans="2:11" x14ac:dyDescent="0.25">
      <c r="B51" s="40" t="s">
        <v>29</v>
      </c>
      <c r="C51" s="8" t="s">
        <v>36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18">
        <v>1</v>
      </c>
      <c r="J51" s="34" t="s">
        <v>260</v>
      </c>
      <c r="K51" s="13" t="s">
        <v>215</v>
      </c>
    </row>
    <row r="52" spans="2:11" x14ac:dyDescent="0.25">
      <c r="B52" s="40"/>
      <c r="C52" s="8" t="s">
        <v>33</v>
      </c>
      <c r="D52" s="17">
        <v>1</v>
      </c>
      <c r="E52" s="9">
        <v>0</v>
      </c>
      <c r="F52" s="7">
        <v>0</v>
      </c>
      <c r="G52" s="7">
        <v>0</v>
      </c>
      <c r="H52" s="7">
        <v>0</v>
      </c>
      <c r="I52" s="3">
        <v>0</v>
      </c>
      <c r="J52" s="6"/>
      <c r="K52" s="13" t="s">
        <v>174</v>
      </c>
    </row>
    <row r="53" spans="2:11" x14ac:dyDescent="0.25">
      <c r="B53" s="40"/>
      <c r="C53" s="8" t="s">
        <v>38</v>
      </c>
      <c r="D53" s="17">
        <v>1</v>
      </c>
      <c r="E53" s="9">
        <v>0</v>
      </c>
      <c r="F53" s="7">
        <v>0</v>
      </c>
      <c r="G53" s="7">
        <v>0</v>
      </c>
      <c r="H53" s="7">
        <v>0</v>
      </c>
      <c r="I53" s="3">
        <v>0</v>
      </c>
      <c r="J53" s="6"/>
      <c r="K53" s="13" t="s">
        <v>174</v>
      </c>
    </row>
    <row r="54" spans="2:11" x14ac:dyDescent="0.25">
      <c r="B54" s="40"/>
      <c r="C54" s="8" t="s">
        <v>54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18">
        <v>1</v>
      </c>
      <c r="J54" s="34" t="s">
        <v>260</v>
      </c>
      <c r="K54" s="13" t="s">
        <v>212</v>
      </c>
    </row>
    <row r="55" spans="2:11" x14ac:dyDescent="0.25">
      <c r="B55" s="40"/>
      <c r="C55" s="8" t="s">
        <v>37</v>
      </c>
      <c r="D55" s="9">
        <v>0</v>
      </c>
      <c r="E55" s="17">
        <v>1</v>
      </c>
      <c r="F55" s="7">
        <v>0</v>
      </c>
      <c r="G55" s="7">
        <v>0</v>
      </c>
      <c r="H55" s="7">
        <v>0</v>
      </c>
      <c r="I55" s="24">
        <v>0</v>
      </c>
      <c r="J55" s="6"/>
      <c r="K55" s="13" t="s">
        <v>174</v>
      </c>
    </row>
    <row r="56" spans="2:11" x14ac:dyDescent="0.25">
      <c r="B56" s="40"/>
      <c r="C56" s="8" t="s">
        <v>41</v>
      </c>
      <c r="D56" s="9">
        <v>0</v>
      </c>
      <c r="E56" s="17">
        <v>1</v>
      </c>
      <c r="F56" s="7">
        <v>0</v>
      </c>
      <c r="G56" s="7">
        <v>0</v>
      </c>
      <c r="H56" s="7">
        <v>0</v>
      </c>
      <c r="I56" s="3">
        <v>0</v>
      </c>
      <c r="J56" s="6"/>
      <c r="K56" s="13" t="s">
        <v>174</v>
      </c>
    </row>
    <row r="57" spans="2:11" x14ac:dyDescent="0.25">
      <c r="B57" s="3"/>
      <c r="C57" s="19">
        <v>6</v>
      </c>
      <c r="D57" s="11">
        <f t="shared" ref="D57:I57" si="4">SUM(D51:D56)</f>
        <v>2</v>
      </c>
      <c r="E57" s="11">
        <f t="shared" si="4"/>
        <v>2</v>
      </c>
      <c r="F57" s="11">
        <f t="shared" si="4"/>
        <v>0</v>
      </c>
      <c r="G57" s="11">
        <f t="shared" si="4"/>
        <v>0</v>
      </c>
      <c r="H57" s="11">
        <f t="shared" si="4"/>
        <v>0</v>
      </c>
      <c r="I57" s="11">
        <f t="shared" si="4"/>
        <v>2</v>
      </c>
      <c r="J57" s="11">
        <f>SUM(D57:I57)</f>
        <v>6</v>
      </c>
      <c r="K57" s="13"/>
    </row>
    <row r="58" spans="2:11" x14ac:dyDescent="0.25">
      <c r="B58" s="40" t="s">
        <v>32</v>
      </c>
      <c r="C58" s="8" t="s">
        <v>36</v>
      </c>
      <c r="D58" s="17">
        <v>1</v>
      </c>
      <c r="E58" s="9">
        <v>0</v>
      </c>
      <c r="F58" s="7">
        <v>0</v>
      </c>
      <c r="G58" s="7">
        <v>0</v>
      </c>
      <c r="H58" s="7">
        <v>0</v>
      </c>
      <c r="I58" s="3">
        <v>0</v>
      </c>
      <c r="J58" s="6"/>
      <c r="K58" s="13" t="s">
        <v>174</v>
      </c>
    </row>
    <row r="59" spans="2:11" x14ac:dyDescent="0.25">
      <c r="B59" s="40"/>
      <c r="C59" s="8" t="s">
        <v>33</v>
      </c>
      <c r="D59" s="17">
        <v>1</v>
      </c>
      <c r="E59" s="9">
        <v>0</v>
      </c>
      <c r="F59" s="7">
        <v>0</v>
      </c>
      <c r="G59" s="7">
        <v>0</v>
      </c>
      <c r="H59" s="7">
        <v>0</v>
      </c>
      <c r="I59" s="24">
        <v>0</v>
      </c>
      <c r="J59" s="6"/>
      <c r="K59" s="13" t="s">
        <v>174</v>
      </c>
    </row>
    <row r="60" spans="2:11" x14ac:dyDescent="0.25">
      <c r="B60" s="40"/>
      <c r="C60" s="8" t="s">
        <v>38</v>
      </c>
      <c r="D60" s="17">
        <v>1</v>
      </c>
      <c r="E60" s="9">
        <v>0</v>
      </c>
      <c r="F60" s="7">
        <v>0</v>
      </c>
      <c r="G60" s="7">
        <v>0</v>
      </c>
      <c r="H60" s="7">
        <v>0</v>
      </c>
      <c r="I60" s="3">
        <v>0</v>
      </c>
      <c r="J60" s="6"/>
      <c r="K60" s="13" t="s">
        <v>174</v>
      </c>
    </row>
    <row r="61" spans="2:11" x14ac:dyDescent="0.25">
      <c r="B61" s="40"/>
      <c r="C61" s="8" t="s">
        <v>54</v>
      </c>
      <c r="D61" s="7">
        <v>0</v>
      </c>
      <c r="E61" s="9">
        <v>0</v>
      </c>
      <c r="F61" s="7">
        <v>0</v>
      </c>
      <c r="G61" s="7">
        <v>0</v>
      </c>
      <c r="H61" s="7">
        <v>0</v>
      </c>
      <c r="I61" s="18">
        <v>1</v>
      </c>
      <c r="J61" s="34" t="s">
        <v>260</v>
      </c>
      <c r="K61" s="13" t="s">
        <v>216</v>
      </c>
    </row>
    <row r="62" spans="2:11" x14ac:dyDescent="0.25">
      <c r="B62" s="40"/>
      <c r="C62" s="8" t="s">
        <v>39</v>
      </c>
      <c r="D62" s="7">
        <v>0</v>
      </c>
      <c r="E62" s="9">
        <v>0</v>
      </c>
      <c r="F62" s="7">
        <v>0</v>
      </c>
      <c r="G62" s="7">
        <v>0</v>
      </c>
      <c r="H62" s="7">
        <v>0</v>
      </c>
      <c r="I62" s="18">
        <v>1</v>
      </c>
      <c r="J62" s="34" t="s">
        <v>260</v>
      </c>
      <c r="K62" s="13" t="s">
        <v>211</v>
      </c>
    </row>
    <row r="63" spans="2:11" x14ac:dyDescent="0.25">
      <c r="B63" s="40"/>
      <c r="C63" s="8" t="s">
        <v>41</v>
      </c>
      <c r="D63" s="22">
        <v>0</v>
      </c>
      <c r="E63" s="22">
        <v>0</v>
      </c>
      <c r="F63" s="7">
        <v>0</v>
      </c>
      <c r="G63" s="7">
        <v>0</v>
      </c>
      <c r="H63" s="7">
        <v>0</v>
      </c>
      <c r="I63" s="24">
        <v>0</v>
      </c>
      <c r="J63" s="6"/>
      <c r="K63" s="13" t="s">
        <v>174</v>
      </c>
    </row>
    <row r="64" spans="2:11" x14ac:dyDescent="0.25">
      <c r="B64" s="40"/>
      <c r="C64" s="8" t="s">
        <v>42</v>
      </c>
      <c r="D64" s="7">
        <v>0</v>
      </c>
      <c r="E64" s="9">
        <v>0</v>
      </c>
      <c r="F64" s="7">
        <v>0</v>
      </c>
      <c r="G64" s="7">
        <v>0</v>
      </c>
      <c r="H64" s="7">
        <v>0</v>
      </c>
      <c r="I64" s="24">
        <v>0</v>
      </c>
      <c r="J64" s="6"/>
      <c r="K64" s="13" t="s">
        <v>174</v>
      </c>
    </row>
    <row r="65" spans="2:11" x14ac:dyDescent="0.25">
      <c r="B65" s="3"/>
      <c r="C65" s="19">
        <v>7</v>
      </c>
      <c r="D65" s="11">
        <f t="shared" ref="D65:I65" si="5">SUM(D58:D64)</f>
        <v>3</v>
      </c>
      <c r="E65" s="11">
        <f t="shared" si="5"/>
        <v>0</v>
      </c>
      <c r="F65" s="11">
        <f t="shared" si="5"/>
        <v>0</v>
      </c>
      <c r="G65" s="11">
        <f t="shared" si="5"/>
        <v>0</v>
      </c>
      <c r="H65" s="11">
        <f t="shared" si="5"/>
        <v>0</v>
      </c>
      <c r="I65" s="11">
        <f t="shared" si="5"/>
        <v>2</v>
      </c>
      <c r="J65" s="11">
        <f>SUM(D65:I65)</f>
        <v>5</v>
      </c>
      <c r="K65" s="13"/>
    </row>
    <row r="66" spans="2:11" x14ac:dyDescent="0.25">
      <c r="B66" s="3" t="s">
        <v>43</v>
      </c>
      <c r="C66" s="8" t="s">
        <v>54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18">
        <v>1</v>
      </c>
      <c r="J66" s="34" t="s">
        <v>260</v>
      </c>
      <c r="K66" s="13" t="s">
        <v>214</v>
      </c>
    </row>
    <row r="67" spans="2:11" x14ac:dyDescent="0.25">
      <c r="B67" s="3"/>
      <c r="C67" s="19">
        <v>1</v>
      </c>
      <c r="D67" s="11">
        <f t="shared" ref="D67:I67" si="6">SUM(D66)</f>
        <v>0</v>
      </c>
      <c r="E67" s="11">
        <f t="shared" si="6"/>
        <v>0</v>
      </c>
      <c r="F67" s="11">
        <f t="shared" si="6"/>
        <v>0</v>
      </c>
      <c r="G67" s="11">
        <f t="shared" si="6"/>
        <v>0</v>
      </c>
      <c r="H67" s="11">
        <f t="shared" si="6"/>
        <v>0</v>
      </c>
      <c r="I67" s="11">
        <f t="shared" si="6"/>
        <v>1</v>
      </c>
      <c r="J67" s="11">
        <v>1</v>
      </c>
      <c r="K67" s="13"/>
    </row>
    <row r="68" spans="2:11" x14ac:dyDescent="0.25">
      <c r="B68" s="40" t="s">
        <v>44</v>
      </c>
      <c r="C68" s="8" t="s">
        <v>36</v>
      </c>
      <c r="D68" s="17">
        <v>1</v>
      </c>
      <c r="E68" s="9">
        <v>0</v>
      </c>
      <c r="F68" s="7">
        <v>0</v>
      </c>
      <c r="G68" s="7">
        <v>0</v>
      </c>
      <c r="H68" s="7">
        <v>0</v>
      </c>
      <c r="I68" s="3">
        <v>0</v>
      </c>
      <c r="J68" s="6"/>
      <c r="K68" s="13" t="s">
        <v>174</v>
      </c>
    </row>
    <row r="69" spans="2:11" x14ac:dyDescent="0.25">
      <c r="B69" s="40"/>
      <c r="C69" s="8" t="s">
        <v>33</v>
      </c>
      <c r="D69" s="17">
        <v>1</v>
      </c>
      <c r="E69" s="9">
        <v>0</v>
      </c>
      <c r="F69" s="7">
        <v>0</v>
      </c>
      <c r="G69" s="7">
        <v>0</v>
      </c>
      <c r="H69" s="7">
        <v>0</v>
      </c>
      <c r="I69" s="3">
        <v>0</v>
      </c>
      <c r="J69" s="6"/>
      <c r="K69" s="13" t="s">
        <v>174</v>
      </c>
    </row>
    <row r="70" spans="2:11" x14ac:dyDescent="0.25">
      <c r="B70" s="40"/>
      <c r="C70" s="8" t="s">
        <v>38</v>
      </c>
      <c r="D70" s="17">
        <v>1</v>
      </c>
      <c r="E70" s="9">
        <v>0</v>
      </c>
      <c r="F70" s="7">
        <v>0</v>
      </c>
      <c r="G70" s="7">
        <v>0</v>
      </c>
      <c r="H70" s="7">
        <v>0</v>
      </c>
      <c r="I70" s="3">
        <v>0</v>
      </c>
      <c r="J70" s="6"/>
      <c r="K70" s="13" t="s">
        <v>174</v>
      </c>
    </row>
    <row r="71" spans="2:11" x14ac:dyDescent="0.25">
      <c r="B71" s="40"/>
      <c r="C71" s="8" t="s">
        <v>244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18">
        <v>1</v>
      </c>
      <c r="J71" s="34" t="s">
        <v>260</v>
      </c>
      <c r="K71" s="13" t="s">
        <v>211</v>
      </c>
    </row>
    <row r="72" spans="2:11" x14ac:dyDescent="0.25">
      <c r="B72" s="40"/>
      <c r="C72" s="8" t="s">
        <v>245</v>
      </c>
      <c r="D72" s="17">
        <v>1</v>
      </c>
      <c r="E72" s="9">
        <v>0</v>
      </c>
      <c r="F72" s="7">
        <v>0</v>
      </c>
      <c r="G72" s="7">
        <v>0</v>
      </c>
      <c r="H72" s="7">
        <v>0</v>
      </c>
      <c r="I72" s="3">
        <v>0</v>
      </c>
      <c r="J72" s="6"/>
      <c r="K72" s="13"/>
    </row>
    <row r="73" spans="2:11" x14ac:dyDescent="0.25">
      <c r="B73" s="40"/>
      <c r="C73" s="23" t="s">
        <v>246</v>
      </c>
      <c r="D73" s="7">
        <v>0</v>
      </c>
      <c r="E73" s="7">
        <v>0</v>
      </c>
      <c r="F73" s="17">
        <v>1</v>
      </c>
      <c r="G73" s="7">
        <v>0</v>
      </c>
      <c r="H73" s="7">
        <v>0</v>
      </c>
      <c r="I73" s="18">
        <v>1</v>
      </c>
      <c r="J73" s="34" t="s">
        <v>260</v>
      </c>
      <c r="K73" s="13" t="s">
        <v>211</v>
      </c>
    </row>
    <row r="74" spans="2:11" x14ac:dyDescent="0.25">
      <c r="B74" s="40"/>
      <c r="C74" s="8" t="s">
        <v>54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18">
        <v>1</v>
      </c>
      <c r="J74" s="34" t="s">
        <v>260</v>
      </c>
      <c r="K74" s="13" t="s">
        <v>214</v>
      </c>
    </row>
    <row r="75" spans="2:11" x14ac:dyDescent="0.25">
      <c r="B75" s="40"/>
      <c r="C75" s="8" t="s">
        <v>37</v>
      </c>
      <c r="D75" s="17">
        <v>1</v>
      </c>
      <c r="E75" s="9">
        <v>0</v>
      </c>
      <c r="F75" s="7">
        <v>0</v>
      </c>
      <c r="G75" s="7">
        <v>0</v>
      </c>
      <c r="H75" s="7">
        <v>0</v>
      </c>
      <c r="I75" s="24">
        <v>0</v>
      </c>
      <c r="J75" s="6"/>
      <c r="K75" s="13"/>
    </row>
    <row r="76" spans="2:11" x14ac:dyDescent="0.25">
      <c r="B76" s="40"/>
      <c r="C76" s="8" t="s">
        <v>41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18">
        <v>1</v>
      </c>
      <c r="J76" s="34" t="s">
        <v>260</v>
      </c>
      <c r="K76" s="13" t="s">
        <v>211</v>
      </c>
    </row>
    <row r="77" spans="2:11" x14ac:dyDescent="0.25">
      <c r="B77" s="3"/>
      <c r="C77" s="19">
        <v>9</v>
      </c>
      <c r="D77" s="11">
        <f t="shared" ref="D77:I77" si="7">SUM(D68:D76)</f>
        <v>5</v>
      </c>
      <c r="E77" s="11">
        <f t="shared" si="7"/>
        <v>0</v>
      </c>
      <c r="F77" s="11">
        <f t="shared" si="7"/>
        <v>1</v>
      </c>
      <c r="G77" s="11">
        <f t="shared" si="7"/>
        <v>0</v>
      </c>
      <c r="H77" s="11">
        <f t="shared" si="7"/>
        <v>0</v>
      </c>
      <c r="I77" s="11">
        <f t="shared" si="7"/>
        <v>4</v>
      </c>
      <c r="J77" s="12">
        <f>SUM(D77:I77)</f>
        <v>10</v>
      </c>
      <c r="K77" s="13"/>
    </row>
    <row r="78" spans="2:11" x14ac:dyDescent="0.25">
      <c r="B78" s="40" t="s">
        <v>45</v>
      </c>
      <c r="C78" s="8" t="s">
        <v>38</v>
      </c>
      <c r="D78" s="17">
        <v>1</v>
      </c>
      <c r="E78" s="9">
        <v>0</v>
      </c>
      <c r="F78" s="7">
        <v>0</v>
      </c>
      <c r="G78" s="7">
        <v>0</v>
      </c>
      <c r="H78" s="7">
        <v>0</v>
      </c>
      <c r="I78" s="24">
        <v>0</v>
      </c>
      <c r="J78" s="6"/>
      <c r="K78" s="13" t="s">
        <v>174</v>
      </c>
    </row>
    <row r="79" spans="2:11" x14ac:dyDescent="0.25">
      <c r="B79" s="40"/>
      <c r="C79" s="8" t="s">
        <v>46</v>
      </c>
      <c r="D79" s="9">
        <v>0</v>
      </c>
      <c r="E79" s="9">
        <v>0</v>
      </c>
      <c r="F79" s="7">
        <v>0</v>
      </c>
      <c r="G79" s="7">
        <v>0</v>
      </c>
      <c r="H79" s="7">
        <v>0</v>
      </c>
      <c r="I79" s="18">
        <v>1</v>
      </c>
      <c r="J79" s="34" t="s">
        <v>260</v>
      </c>
      <c r="K79" s="13" t="s">
        <v>211</v>
      </c>
    </row>
    <row r="80" spans="2:11" x14ac:dyDescent="0.25">
      <c r="B80" s="40"/>
      <c r="C80" s="8" t="s">
        <v>47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18">
        <v>1</v>
      </c>
      <c r="J80" s="34" t="s">
        <v>260</v>
      </c>
      <c r="K80" s="13" t="s">
        <v>211</v>
      </c>
    </row>
    <row r="81" spans="2:11" x14ac:dyDescent="0.25">
      <c r="B81" s="40"/>
      <c r="C81" s="8" t="s">
        <v>37</v>
      </c>
      <c r="D81" s="9">
        <v>0</v>
      </c>
      <c r="E81" s="17">
        <v>1</v>
      </c>
      <c r="F81" s="7">
        <v>0</v>
      </c>
      <c r="G81" s="7">
        <v>0</v>
      </c>
      <c r="H81" s="7">
        <v>0</v>
      </c>
      <c r="I81" s="3">
        <v>0</v>
      </c>
      <c r="J81" s="6"/>
      <c r="K81" s="13" t="s">
        <v>174</v>
      </c>
    </row>
    <row r="82" spans="2:11" x14ac:dyDescent="0.25">
      <c r="B82" s="3"/>
      <c r="C82" s="19">
        <v>4</v>
      </c>
      <c r="D82" s="11">
        <f t="shared" ref="D82:I82" si="8">SUM(D78:D81)</f>
        <v>1</v>
      </c>
      <c r="E82" s="11">
        <f t="shared" si="8"/>
        <v>1</v>
      </c>
      <c r="F82" s="11">
        <f t="shared" si="8"/>
        <v>0</v>
      </c>
      <c r="G82" s="11">
        <f t="shared" si="8"/>
        <v>0</v>
      </c>
      <c r="H82" s="11">
        <f t="shared" si="8"/>
        <v>0</v>
      </c>
      <c r="I82" s="11">
        <f t="shared" si="8"/>
        <v>2</v>
      </c>
      <c r="J82" s="11">
        <f>SUM(D82:I82)</f>
        <v>4</v>
      </c>
      <c r="K82" s="13"/>
    </row>
    <row r="83" spans="2:11" x14ac:dyDescent="0.25">
      <c r="B83" s="40" t="s">
        <v>48</v>
      </c>
      <c r="C83" s="8" t="s">
        <v>36</v>
      </c>
      <c r="D83" s="17">
        <v>1</v>
      </c>
      <c r="E83" s="9">
        <v>0</v>
      </c>
      <c r="F83" s="7">
        <v>0</v>
      </c>
      <c r="G83" s="7">
        <v>0</v>
      </c>
      <c r="H83" s="7">
        <v>0</v>
      </c>
      <c r="I83" s="24">
        <v>0</v>
      </c>
      <c r="J83" s="6"/>
      <c r="K83" s="13"/>
    </row>
    <row r="84" spans="2:11" x14ac:dyDescent="0.25">
      <c r="B84" s="40"/>
      <c r="C84" s="8" t="s">
        <v>37</v>
      </c>
      <c r="D84" s="17">
        <v>1</v>
      </c>
      <c r="E84" s="9">
        <v>0</v>
      </c>
      <c r="F84" s="7">
        <v>0</v>
      </c>
      <c r="G84" s="7">
        <v>0</v>
      </c>
      <c r="H84" s="7">
        <v>0</v>
      </c>
      <c r="I84" s="24">
        <v>0</v>
      </c>
      <c r="J84" s="6"/>
      <c r="K84" s="13"/>
    </row>
    <row r="85" spans="2:11" x14ac:dyDescent="0.25">
      <c r="B85" s="40"/>
      <c r="C85" s="8" t="s">
        <v>49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3">
        <v>0</v>
      </c>
      <c r="J85" s="6"/>
      <c r="K85" s="13"/>
    </row>
    <row r="86" spans="2:11" x14ac:dyDescent="0.25">
      <c r="B86" s="40"/>
      <c r="C86" s="8" t="s">
        <v>51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3">
        <v>0</v>
      </c>
      <c r="J86" s="6"/>
      <c r="K86" s="13"/>
    </row>
    <row r="87" spans="2:11" x14ac:dyDescent="0.25">
      <c r="B87" s="40"/>
      <c r="C87" s="8" t="s">
        <v>50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24">
        <v>0</v>
      </c>
      <c r="J87" s="6"/>
      <c r="K87" s="13"/>
    </row>
    <row r="88" spans="2:11" x14ac:dyDescent="0.25">
      <c r="B88" s="40"/>
      <c r="C88" s="8" t="s">
        <v>52</v>
      </c>
      <c r="D88" s="9">
        <v>0</v>
      </c>
      <c r="E88" s="17">
        <v>1</v>
      </c>
      <c r="F88" s="7">
        <v>0</v>
      </c>
      <c r="G88" s="7">
        <v>0</v>
      </c>
      <c r="H88" s="7">
        <v>0</v>
      </c>
      <c r="I88" s="3">
        <v>0</v>
      </c>
      <c r="J88" s="6"/>
      <c r="K88" s="13"/>
    </row>
    <row r="89" spans="2:11" x14ac:dyDescent="0.25">
      <c r="B89" s="40"/>
      <c r="C89" s="8" t="s">
        <v>53</v>
      </c>
      <c r="D89" s="17">
        <v>1</v>
      </c>
      <c r="E89" s="9">
        <v>0</v>
      </c>
      <c r="F89" s="7">
        <v>0</v>
      </c>
      <c r="G89" s="7">
        <v>0</v>
      </c>
      <c r="H89" s="7">
        <v>0</v>
      </c>
      <c r="I89" s="3">
        <v>0</v>
      </c>
      <c r="J89" s="6"/>
      <c r="K89" s="13"/>
    </row>
    <row r="90" spans="2:11" x14ac:dyDescent="0.25">
      <c r="B90" s="3"/>
      <c r="C90" s="19">
        <v>7</v>
      </c>
      <c r="D90" s="11">
        <f t="shared" ref="D90:I90" si="9">SUM(D83:D89)</f>
        <v>3</v>
      </c>
      <c r="E90" s="11">
        <f t="shared" si="9"/>
        <v>1</v>
      </c>
      <c r="F90" s="11">
        <f t="shared" si="9"/>
        <v>0</v>
      </c>
      <c r="G90" s="11">
        <f t="shared" si="9"/>
        <v>0</v>
      </c>
      <c r="H90" s="11">
        <f t="shared" si="9"/>
        <v>0</v>
      </c>
      <c r="I90" s="11">
        <f t="shared" si="9"/>
        <v>0</v>
      </c>
      <c r="J90" s="12">
        <f>SUM(D90:I90)</f>
        <v>4</v>
      </c>
      <c r="K90" s="13"/>
    </row>
    <row r="91" spans="2:11" x14ac:dyDescent="0.25">
      <c r="B91" s="3" t="s">
        <v>55</v>
      </c>
      <c r="C91" s="8" t="s">
        <v>33</v>
      </c>
      <c r="D91" s="17">
        <v>1</v>
      </c>
      <c r="E91" s="9">
        <v>0</v>
      </c>
      <c r="F91" s="7">
        <v>0</v>
      </c>
      <c r="G91" s="7">
        <v>0</v>
      </c>
      <c r="H91" s="7">
        <v>0</v>
      </c>
      <c r="I91" s="3">
        <v>0</v>
      </c>
      <c r="J91" s="6"/>
      <c r="K91" s="13" t="s">
        <v>174</v>
      </c>
    </row>
    <row r="92" spans="2:11" x14ac:dyDescent="0.25">
      <c r="B92" s="3"/>
      <c r="C92" s="19">
        <v>1</v>
      </c>
      <c r="D92" s="11">
        <f t="shared" ref="D92:I92" si="10">SUM(D91)</f>
        <v>1</v>
      </c>
      <c r="E92" s="11">
        <f t="shared" si="10"/>
        <v>0</v>
      </c>
      <c r="F92" s="11">
        <f t="shared" si="10"/>
        <v>0</v>
      </c>
      <c r="G92" s="11">
        <f t="shared" si="10"/>
        <v>0</v>
      </c>
      <c r="H92" s="11">
        <f t="shared" si="10"/>
        <v>0</v>
      </c>
      <c r="I92" s="11">
        <f t="shared" si="10"/>
        <v>0</v>
      </c>
      <c r="J92" s="12">
        <v>1</v>
      </c>
      <c r="K92" s="13" t="s">
        <v>174</v>
      </c>
    </row>
    <row r="93" spans="2:11" x14ac:dyDescent="0.25">
      <c r="B93" s="40" t="s">
        <v>1</v>
      </c>
      <c r="C93" s="8" t="s">
        <v>36</v>
      </c>
      <c r="D93" s="17">
        <v>1</v>
      </c>
      <c r="E93" s="9">
        <v>0</v>
      </c>
      <c r="F93" s="7">
        <v>0</v>
      </c>
      <c r="G93" s="7">
        <v>0</v>
      </c>
      <c r="H93" s="7">
        <v>0</v>
      </c>
      <c r="I93" s="24">
        <v>0</v>
      </c>
      <c r="J93" s="6"/>
      <c r="K93" s="13" t="s">
        <v>174</v>
      </c>
    </row>
    <row r="94" spans="2:11" x14ac:dyDescent="0.25">
      <c r="B94" s="40"/>
      <c r="C94" s="8" t="s">
        <v>33</v>
      </c>
      <c r="D94" s="17">
        <v>1</v>
      </c>
      <c r="E94" s="9">
        <v>0</v>
      </c>
      <c r="F94" s="7">
        <v>0</v>
      </c>
      <c r="G94" s="7">
        <v>0</v>
      </c>
      <c r="H94" s="7">
        <v>0</v>
      </c>
      <c r="I94" s="24">
        <v>0</v>
      </c>
      <c r="J94" s="24"/>
      <c r="K94" s="13" t="s">
        <v>174</v>
      </c>
    </row>
    <row r="95" spans="2:11" x14ac:dyDescent="0.25">
      <c r="B95" s="40"/>
      <c r="C95" s="8" t="s">
        <v>24</v>
      </c>
      <c r="D95" s="9">
        <v>0</v>
      </c>
      <c r="E95" s="17">
        <v>1</v>
      </c>
      <c r="F95" s="7">
        <v>0</v>
      </c>
      <c r="G95" s="7">
        <v>0</v>
      </c>
      <c r="H95" s="7">
        <v>0</v>
      </c>
      <c r="I95" s="24">
        <v>0</v>
      </c>
      <c r="J95" s="24"/>
      <c r="K95" s="13" t="s">
        <v>174</v>
      </c>
    </row>
    <row r="96" spans="2:11" x14ac:dyDescent="0.25">
      <c r="B96" s="40"/>
      <c r="C96" s="8" t="s">
        <v>57</v>
      </c>
      <c r="D96" s="9">
        <v>0</v>
      </c>
      <c r="E96" s="9">
        <v>0</v>
      </c>
      <c r="F96" s="7">
        <v>0</v>
      </c>
      <c r="G96" s="7">
        <v>0</v>
      </c>
      <c r="H96" s="7">
        <v>0</v>
      </c>
      <c r="I96" s="18">
        <v>1</v>
      </c>
      <c r="J96" s="34" t="s">
        <v>260</v>
      </c>
      <c r="K96" s="13" t="s">
        <v>217</v>
      </c>
    </row>
    <row r="97" spans="2:11" x14ac:dyDescent="0.25">
      <c r="B97" s="40"/>
      <c r="C97" s="8" t="s">
        <v>58</v>
      </c>
      <c r="D97" s="9">
        <v>0</v>
      </c>
      <c r="E97" s="9">
        <v>0</v>
      </c>
      <c r="F97" s="7">
        <v>0</v>
      </c>
      <c r="G97" s="7">
        <v>0</v>
      </c>
      <c r="H97" s="7">
        <v>0</v>
      </c>
      <c r="I97" s="18">
        <v>1</v>
      </c>
      <c r="J97" s="34" t="s">
        <v>260</v>
      </c>
      <c r="K97" s="13" t="s">
        <v>211</v>
      </c>
    </row>
    <row r="98" spans="2:11" x14ac:dyDescent="0.25">
      <c r="B98" s="40"/>
      <c r="C98" s="8" t="s">
        <v>59</v>
      </c>
      <c r="D98" s="9">
        <v>0</v>
      </c>
      <c r="E98" s="9">
        <v>0</v>
      </c>
      <c r="F98" s="7">
        <v>0</v>
      </c>
      <c r="G98" s="7">
        <v>0</v>
      </c>
      <c r="H98" s="7">
        <v>0</v>
      </c>
      <c r="I98" s="18">
        <v>1</v>
      </c>
      <c r="J98" s="34" t="s">
        <v>260</v>
      </c>
      <c r="K98" s="13" t="s">
        <v>211</v>
      </c>
    </row>
    <row r="99" spans="2:11" x14ac:dyDescent="0.25">
      <c r="B99" s="40"/>
      <c r="C99" s="8" t="s">
        <v>60</v>
      </c>
      <c r="D99" s="9">
        <v>0</v>
      </c>
      <c r="E99" s="9">
        <v>0</v>
      </c>
      <c r="F99" s="7">
        <v>0</v>
      </c>
      <c r="G99" s="7">
        <v>0</v>
      </c>
      <c r="H99" s="7">
        <v>0</v>
      </c>
      <c r="I99" s="18">
        <v>1</v>
      </c>
      <c r="J99" s="34" t="s">
        <v>260</v>
      </c>
      <c r="K99" s="13" t="s">
        <v>211</v>
      </c>
    </row>
    <row r="100" spans="2:11" x14ac:dyDescent="0.25">
      <c r="B100" s="40"/>
      <c r="C100" s="8" t="s">
        <v>63</v>
      </c>
      <c r="D100" s="9">
        <v>0</v>
      </c>
      <c r="E100" s="17">
        <v>1</v>
      </c>
      <c r="F100" s="7">
        <v>0</v>
      </c>
      <c r="G100" s="7">
        <v>0</v>
      </c>
      <c r="H100" s="7">
        <v>0</v>
      </c>
      <c r="I100" s="24">
        <v>0</v>
      </c>
      <c r="J100" s="24"/>
      <c r="K100" s="13" t="s">
        <v>174</v>
      </c>
    </row>
    <row r="101" spans="2:11" x14ac:dyDescent="0.25">
      <c r="B101" s="40"/>
      <c r="C101" s="8" t="s">
        <v>64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18">
        <v>1</v>
      </c>
      <c r="J101" s="24"/>
      <c r="K101" s="13" t="s">
        <v>218</v>
      </c>
    </row>
    <row r="102" spans="2:11" x14ac:dyDescent="0.25">
      <c r="B102" s="40"/>
      <c r="C102" s="8" t="s">
        <v>65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24">
        <v>0</v>
      </c>
      <c r="J102" s="24"/>
      <c r="K102" s="13" t="s">
        <v>174</v>
      </c>
    </row>
    <row r="103" spans="2:11" x14ac:dyDescent="0.25">
      <c r="B103" s="40"/>
      <c r="C103" s="8" t="s">
        <v>67</v>
      </c>
      <c r="D103" s="9">
        <v>0</v>
      </c>
      <c r="E103" s="17">
        <v>1</v>
      </c>
      <c r="F103" s="7">
        <v>0</v>
      </c>
      <c r="G103" s="7">
        <v>0</v>
      </c>
      <c r="H103" s="7">
        <v>0</v>
      </c>
      <c r="I103" s="24">
        <v>0</v>
      </c>
      <c r="J103" s="24"/>
      <c r="K103" s="13" t="s">
        <v>174</v>
      </c>
    </row>
    <row r="104" spans="2:11" x14ac:dyDescent="0.25">
      <c r="B104" s="40"/>
      <c r="C104" s="8" t="s">
        <v>68</v>
      </c>
      <c r="D104" s="9">
        <v>0</v>
      </c>
      <c r="E104" s="17">
        <v>1</v>
      </c>
      <c r="F104" s="7">
        <v>0</v>
      </c>
      <c r="G104" s="7">
        <v>0</v>
      </c>
      <c r="H104" s="7">
        <v>0</v>
      </c>
      <c r="I104" s="24">
        <v>0</v>
      </c>
      <c r="J104" s="24"/>
      <c r="K104" s="13" t="s">
        <v>174</v>
      </c>
    </row>
    <row r="105" spans="2:11" x14ac:dyDescent="0.25">
      <c r="B105" s="40"/>
      <c r="C105" s="8" t="s">
        <v>69</v>
      </c>
      <c r="D105" s="9">
        <v>0</v>
      </c>
      <c r="E105" s="17">
        <v>1</v>
      </c>
      <c r="F105" s="7">
        <v>0</v>
      </c>
      <c r="G105" s="7">
        <v>0</v>
      </c>
      <c r="H105" s="7">
        <v>0</v>
      </c>
      <c r="I105" s="24">
        <v>0</v>
      </c>
      <c r="J105" s="24"/>
      <c r="K105" s="13" t="s">
        <v>174</v>
      </c>
    </row>
    <row r="106" spans="2:11" x14ac:dyDescent="0.25">
      <c r="B106" s="40"/>
      <c r="C106" s="8" t="s">
        <v>66</v>
      </c>
      <c r="D106" s="9">
        <v>0</v>
      </c>
      <c r="E106" s="17">
        <v>1</v>
      </c>
      <c r="F106" s="7">
        <v>0</v>
      </c>
      <c r="G106" s="7">
        <v>0</v>
      </c>
      <c r="H106" s="7">
        <v>0</v>
      </c>
      <c r="I106" s="24">
        <v>0</v>
      </c>
      <c r="J106" s="24"/>
      <c r="K106" s="13" t="s">
        <v>174</v>
      </c>
    </row>
    <row r="107" spans="2:11" x14ac:dyDescent="0.25">
      <c r="B107" s="40"/>
      <c r="C107" s="8" t="s">
        <v>61</v>
      </c>
      <c r="D107" s="26">
        <v>0</v>
      </c>
      <c r="E107" s="26">
        <v>0</v>
      </c>
      <c r="F107" s="7">
        <v>0</v>
      </c>
      <c r="G107" s="7">
        <v>0</v>
      </c>
      <c r="H107" s="7">
        <v>0</v>
      </c>
      <c r="I107" s="24">
        <v>0</v>
      </c>
      <c r="J107" s="7"/>
      <c r="K107" s="13" t="s">
        <v>174</v>
      </c>
    </row>
    <row r="108" spans="2:11" x14ac:dyDescent="0.25">
      <c r="B108" s="40"/>
      <c r="C108" s="8" t="s">
        <v>62</v>
      </c>
      <c r="D108" s="9">
        <v>0</v>
      </c>
      <c r="E108" s="17">
        <v>1</v>
      </c>
      <c r="F108" s="7">
        <v>0</v>
      </c>
      <c r="G108" s="7">
        <v>0</v>
      </c>
      <c r="H108" s="7">
        <v>0</v>
      </c>
      <c r="I108" s="24">
        <v>0</v>
      </c>
      <c r="J108" s="24"/>
      <c r="K108" s="13" t="s">
        <v>174</v>
      </c>
    </row>
    <row r="109" spans="2:11" x14ac:dyDescent="0.25">
      <c r="B109" s="3"/>
      <c r="C109" s="19">
        <v>16</v>
      </c>
      <c r="D109" s="11">
        <f t="shared" ref="D109:I109" si="11">SUM(D93:D108)</f>
        <v>2</v>
      </c>
      <c r="E109" s="11">
        <f t="shared" si="11"/>
        <v>7</v>
      </c>
      <c r="F109" s="11">
        <f t="shared" si="11"/>
        <v>0</v>
      </c>
      <c r="G109" s="11">
        <f t="shared" si="11"/>
        <v>0</v>
      </c>
      <c r="H109" s="11">
        <f t="shared" si="11"/>
        <v>0</v>
      </c>
      <c r="I109" s="11">
        <f t="shared" si="11"/>
        <v>5</v>
      </c>
      <c r="J109" s="12">
        <f>SUM(D109:I109)</f>
        <v>14</v>
      </c>
      <c r="K109" s="13"/>
    </row>
    <row r="110" spans="2:11" x14ac:dyDescent="0.25">
      <c r="B110" s="40" t="s">
        <v>79</v>
      </c>
      <c r="C110" s="8" t="s">
        <v>80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18">
        <v>1</v>
      </c>
      <c r="J110" s="24"/>
      <c r="K110" s="13" t="s">
        <v>219</v>
      </c>
    </row>
    <row r="111" spans="2:11" x14ac:dyDescent="0.25">
      <c r="B111" s="40"/>
      <c r="C111" s="8" t="s">
        <v>81</v>
      </c>
      <c r="D111" s="9">
        <v>0</v>
      </c>
      <c r="E111" s="17">
        <v>1</v>
      </c>
      <c r="F111" s="7">
        <v>0</v>
      </c>
      <c r="G111" s="7">
        <v>0</v>
      </c>
      <c r="H111" s="7">
        <v>0</v>
      </c>
      <c r="I111" s="21">
        <v>0</v>
      </c>
      <c r="J111" s="24"/>
      <c r="K111" s="15" t="s">
        <v>174</v>
      </c>
    </row>
    <row r="112" spans="2:11" x14ac:dyDescent="0.25">
      <c r="B112" s="40"/>
      <c r="C112" s="8" t="s">
        <v>82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18">
        <v>1</v>
      </c>
      <c r="J112" s="24"/>
      <c r="K112" s="13" t="s">
        <v>220</v>
      </c>
    </row>
    <row r="113" spans="2:11" x14ac:dyDescent="0.25">
      <c r="B113" s="40"/>
      <c r="C113" s="8" t="s">
        <v>83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18">
        <v>2</v>
      </c>
      <c r="J113" s="24"/>
      <c r="K113" s="13" t="s">
        <v>221</v>
      </c>
    </row>
    <row r="114" spans="2:11" x14ac:dyDescent="0.25">
      <c r="B114" s="40"/>
      <c r="C114" s="8" t="s">
        <v>33</v>
      </c>
      <c r="D114" s="7">
        <v>0</v>
      </c>
      <c r="E114" s="7">
        <v>0</v>
      </c>
      <c r="F114" s="17">
        <v>1</v>
      </c>
      <c r="G114" s="7">
        <v>0</v>
      </c>
      <c r="H114" s="7">
        <v>0</v>
      </c>
      <c r="I114" s="18">
        <v>1</v>
      </c>
      <c r="J114" s="24"/>
      <c r="K114" s="13" t="s">
        <v>222</v>
      </c>
    </row>
    <row r="115" spans="2:11" x14ac:dyDescent="0.25">
      <c r="B115" s="40"/>
      <c r="C115" s="8" t="s">
        <v>36</v>
      </c>
      <c r="D115" s="17">
        <v>1</v>
      </c>
      <c r="E115" s="9">
        <v>0</v>
      </c>
      <c r="F115" s="7">
        <v>0</v>
      </c>
      <c r="G115" s="7">
        <v>0</v>
      </c>
      <c r="H115" s="7">
        <v>0</v>
      </c>
      <c r="I115" s="24">
        <v>0</v>
      </c>
      <c r="J115" s="24"/>
      <c r="K115" s="13"/>
    </row>
    <row r="116" spans="2:11" x14ac:dyDescent="0.25">
      <c r="B116" s="40"/>
      <c r="C116" s="8" t="s">
        <v>243</v>
      </c>
      <c r="D116" s="17">
        <v>1</v>
      </c>
      <c r="E116" s="9">
        <v>0</v>
      </c>
      <c r="F116" s="7">
        <v>0</v>
      </c>
      <c r="G116" s="7">
        <v>0</v>
      </c>
      <c r="H116" s="7">
        <v>0</v>
      </c>
      <c r="I116" s="24">
        <v>0</v>
      </c>
      <c r="J116" s="24"/>
      <c r="K116" s="13"/>
    </row>
    <row r="117" spans="2:11" x14ac:dyDescent="0.25">
      <c r="B117" s="40"/>
      <c r="C117" s="8" t="s">
        <v>84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24">
        <v>0</v>
      </c>
      <c r="J117" s="24"/>
      <c r="K117" s="13"/>
    </row>
    <row r="118" spans="2:11" x14ac:dyDescent="0.25">
      <c r="B118" s="40"/>
      <c r="C118" s="8" t="s">
        <v>193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18">
        <v>1</v>
      </c>
      <c r="J118" s="34" t="s">
        <v>260</v>
      </c>
      <c r="K118" s="13" t="s">
        <v>250</v>
      </c>
    </row>
    <row r="119" spans="2:11" x14ac:dyDescent="0.25">
      <c r="B119" s="40"/>
      <c r="C119" s="8" t="s">
        <v>86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18">
        <v>2</v>
      </c>
      <c r="J119" s="24"/>
      <c r="K119" s="13" t="s">
        <v>186</v>
      </c>
    </row>
    <row r="120" spans="2:11" x14ac:dyDescent="0.25">
      <c r="B120" s="40"/>
      <c r="C120" s="8" t="s">
        <v>87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18">
        <v>1</v>
      </c>
      <c r="J120" s="24"/>
      <c r="K120" s="13" t="s">
        <v>251</v>
      </c>
    </row>
    <row r="121" spans="2:11" x14ac:dyDescent="0.25">
      <c r="B121" s="40"/>
      <c r="C121" s="8" t="s">
        <v>85</v>
      </c>
      <c r="D121" s="7">
        <v>0</v>
      </c>
      <c r="E121" s="7">
        <v>0</v>
      </c>
      <c r="F121" s="17">
        <v>1</v>
      </c>
      <c r="G121" s="7">
        <v>0</v>
      </c>
      <c r="H121" s="7">
        <v>0</v>
      </c>
      <c r="I121" s="18">
        <v>1</v>
      </c>
      <c r="J121" s="24"/>
      <c r="K121" s="13" t="s">
        <v>194</v>
      </c>
    </row>
    <row r="122" spans="2:11" x14ac:dyDescent="0.25">
      <c r="B122" s="3"/>
      <c r="C122" s="19">
        <v>12</v>
      </c>
      <c r="D122" s="11">
        <f t="shared" ref="D122:I122" si="12">SUM(D110:D121)</f>
        <v>2</v>
      </c>
      <c r="E122" s="11">
        <f t="shared" si="12"/>
        <v>1</v>
      </c>
      <c r="F122" s="11">
        <f t="shared" si="12"/>
        <v>2</v>
      </c>
      <c r="G122" s="11">
        <f t="shared" si="12"/>
        <v>0</v>
      </c>
      <c r="H122" s="11">
        <f t="shared" si="12"/>
        <v>0</v>
      </c>
      <c r="I122" s="11">
        <f t="shared" si="12"/>
        <v>10</v>
      </c>
      <c r="J122" s="12">
        <f>SUM(D122:I122)</f>
        <v>15</v>
      </c>
      <c r="K122" s="13"/>
    </row>
    <row r="123" spans="2:11" x14ac:dyDescent="0.25">
      <c r="B123" s="40" t="s">
        <v>3</v>
      </c>
      <c r="C123" s="8" t="s">
        <v>36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18">
        <v>1</v>
      </c>
      <c r="J123" s="34" t="s">
        <v>260</v>
      </c>
      <c r="K123" s="13" t="s">
        <v>223</v>
      </c>
    </row>
    <row r="124" spans="2:11" x14ac:dyDescent="0.25">
      <c r="B124" s="40"/>
      <c r="C124" s="8" t="s">
        <v>33</v>
      </c>
      <c r="D124" s="17">
        <v>1</v>
      </c>
      <c r="E124" s="9">
        <v>0</v>
      </c>
      <c r="F124" s="7">
        <v>0</v>
      </c>
      <c r="G124" s="7">
        <v>0</v>
      </c>
      <c r="H124" s="7">
        <v>0</v>
      </c>
      <c r="I124" s="24">
        <v>0</v>
      </c>
      <c r="J124" s="24"/>
      <c r="K124" s="13"/>
    </row>
    <row r="125" spans="2:11" x14ac:dyDescent="0.25">
      <c r="B125" s="40"/>
      <c r="C125" s="8" t="s">
        <v>88</v>
      </c>
      <c r="D125" s="9">
        <v>0</v>
      </c>
      <c r="E125" s="17">
        <v>1</v>
      </c>
      <c r="F125" s="7">
        <v>0</v>
      </c>
      <c r="G125" s="7">
        <v>0</v>
      </c>
      <c r="H125" s="7">
        <v>0</v>
      </c>
      <c r="I125" s="18">
        <v>1</v>
      </c>
      <c r="J125" s="34" t="s">
        <v>260</v>
      </c>
      <c r="K125" s="13" t="s">
        <v>211</v>
      </c>
    </row>
    <row r="126" spans="2:11" x14ac:dyDescent="0.25">
      <c r="B126" s="40"/>
      <c r="C126" s="8" t="s">
        <v>89</v>
      </c>
      <c r="D126" s="9">
        <v>0</v>
      </c>
      <c r="E126" s="17">
        <v>1</v>
      </c>
      <c r="F126" s="7">
        <v>0</v>
      </c>
      <c r="G126" s="7">
        <v>0</v>
      </c>
      <c r="H126" s="7">
        <v>0</v>
      </c>
      <c r="I126" s="24">
        <v>0</v>
      </c>
      <c r="J126" s="24"/>
      <c r="K126" s="13"/>
    </row>
    <row r="127" spans="2:11" x14ac:dyDescent="0.25">
      <c r="B127" s="40"/>
      <c r="C127" s="8" t="s">
        <v>90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18">
        <v>1</v>
      </c>
      <c r="J127" s="34" t="s">
        <v>260</v>
      </c>
      <c r="K127" s="13" t="s">
        <v>211</v>
      </c>
    </row>
    <row r="128" spans="2:11" x14ac:dyDescent="0.25">
      <c r="B128" s="40"/>
      <c r="C128" s="8" t="s">
        <v>91</v>
      </c>
      <c r="D128" s="17">
        <v>1</v>
      </c>
      <c r="E128" s="9">
        <v>0</v>
      </c>
      <c r="F128" s="7">
        <v>0</v>
      </c>
      <c r="G128" s="7">
        <v>0</v>
      </c>
      <c r="H128" s="7">
        <v>0</v>
      </c>
      <c r="I128" s="24">
        <v>0</v>
      </c>
      <c r="J128" s="24"/>
      <c r="K128" s="13"/>
    </row>
    <row r="129" spans="2:11" x14ac:dyDescent="0.25">
      <c r="B129" s="40"/>
      <c r="C129" s="8" t="s">
        <v>92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18">
        <v>1</v>
      </c>
      <c r="J129" s="34" t="s">
        <v>260</v>
      </c>
      <c r="K129" s="13" t="s">
        <v>211</v>
      </c>
    </row>
    <row r="130" spans="2:11" x14ac:dyDescent="0.25">
      <c r="B130" s="3"/>
      <c r="C130" s="19">
        <v>7</v>
      </c>
      <c r="D130" s="11">
        <f t="shared" ref="D130:I130" si="13">SUM(D123:D129)</f>
        <v>2</v>
      </c>
      <c r="E130" s="11">
        <f t="shared" si="13"/>
        <v>2</v>
      </c>
      <c r="F130" s="11">
        <f t="shared" si="13"/>
        <v>0</v>
      </c>
      <c r="G130" s="11">
        <f t="shared" si="13"/>
        <v>0</v>
      </c>
      <c r="H130" s="11">
        <f t="shared" si="13"/>
        <v>0</v>
      </c>
      <c r="I130" s="11">
        <f t="shared" si="13"/>
        <v>4</v>
      </c>
      <c r="J130" s="12">
        <f>SUM(D130:I130)</f>
        <v>8</v>
      </c>
      <c r="K130" s="13"/>
    </row>
    <row r="131" spans="2:11" x14ac:dyDescent="0.25">
      <c r="B131" s="40" t="s">
        <v>4</v>
      </c>
      <c r="C131" s="8" t="s">
        <v>33</v>
      </c>
      <c r="D131" s="7">
        <v>0</v>
      </c>
      <c r="E131" s="7">
        <v>0</v>
      </c>
      <c r="F131" s="17">
        <v>1</v>
      </c>
      <c r="G131" s="7">
        <v>0</v>
      </c>
      <c r="H131" s="7">
        <v>0</v>
      </c>
      <c r="I131" s="3">
        <v>0</v>
      </c>
      <c r="J131" s="6"/>
      <c r="K131" s="13"/>
    </row>
    <row r="132" spans="2:11" x14ac:dyDescent="0.25">
      <c r="B132" s="40"/>
      <c r="C132" s="8" t="s">
        <v>53</v>
      </c>
      <c r="D132" s="17">
        <v>1</v>
      </c>
      <c r="E132" s="7">
        <v>0</v>
      </c>
      <c r="F132" s="7">
        <v>0</v>
      </c>
      <c r="G132" s="7">
        <v>0</v>
      </c>
      <c r="H132" s="9">
        <v>0</v>
      </c>
      <c r="I132" s="3">
        <v>0</v>
      </c>
      <c r="J132" s="6"/>
      <c r="K132" s="13"/>
    </row>
    <row r="133" spans="2:11" x14ac:dyDescent="0.25">
      <c r="B133" s="40"/>
      <c r="C133" s="8" t="s">
        <v>242</v>
      </c>
      <c r="D133" s="9">
        <v>0</v>
      </c>
      <c r="E133" s="9">
        <v>0</v>
      </c>
      <c r="F133" s="7">
        <v>0</v>
      </c>
      <c r="G133" s="7">
        <v>0</v>
      </c>
      <c r="H133" s="7">
        <v>0</v>
      </c>
      <c r="I133" s="18">
        <v>1</v>
      </c>
      <c r="J133" s="34" t="s">
        <v>260</v>
      </c>
      <c r="K133" s="13" t="s">
        <v>224</v>
      </c>
    </row>
    <row r="134" spans="2:11" x14ac:dyDescent="0.25">
      <c r="B134" s="40"/>
      <c r="C134" s="8" t="s">
        <v>95</v>
      </c>
      <c r="D134" s="7">
        <v>0</v>
      </c>
      <c r="E134" s="7">
        <v>0</v>
      </c>
      <c r="F134" s="7">
        <v>0</v>
      </c>
      <c r="G134" s="17">
        <v>1</v>
      </c>
      <c r="H134" s="7">
        <v>0</v>
      </c>
      <c r="I134" s="3">
        <v>0</v>
      </c>
      <c r="J134" s="6"/>
      <c r="K134" s="13" t="s">
        <v>174</v>
      </c>
    </row>
    <row r="135" spans="2:11" x14ac:dyDescent="0.25">
      <c r="B135" s="40"/>
      <c r="C135" s="8" t="s">
        <v>96</v>
      </c>
      <c r="D135" s="7">
        <v>0</v>
      </c>
      <c r="E135" s="7">
        <v>0</v>
      </c>
      <c r="F135" s="17">
        <v>1</v>
      </c>
      <c r="G135" s="7">
        <v>0</v>
      </c>
      <c r="H135" s="7">
        <v>0</v>
      </c>
      <c r="I135" s="24">
        <v>0</v>
      </c>
      <c r="J135" s="6"/>
      <c r="K135" s="13" t="s">
        <v>174</v>
      </c>
    </row>
    <row r="136" spans="2:11" x14ac:dyDescent="0.25">
      <c r="B136" s="40"/>
      <c r="C136" s="8" t="s">
        <v>93</v>
      </c>
      <c r="D136" s="7">
        <v>0</v>
      </c>
      <c r="E136" s="7">
        <v>0</v>
      </c>
      <c r="F136" s="17">
        <v>1</v>
      </c>
      <c r="G136" s="7">
        <v>0</v>
      </c>
      <c r="H136" s="7">
        <v>0</v>
      </c>
      <c r="I136" s="24">
        <v>0</v>
      </c>
      <c r="J136" s="6"/>
      <c r="K136" s="13" t="s">
        <v>174</v>
      </c>
    </row>
    <row r="137" spans="2:11" x14ac:dyDescent="0.25">
      <c r="B137" s="40"/>
      <c r="C137" s="8" t="s">
        <v>94</v>
      </c>
      <c r="D137" s="17">
        <v>1</v>
      </c>
      <c r="E137" s="9">
        <v>0</v>
      </c>
      <c r="F137" s="7">
        <v>0</v>
      </c>
      <c r="G137" s="7">
        <v>0</v>
      </c>
      <c r="H137" s="7">
        <v>0</v>
      </c>
      <c r="I137" s="24">
        <v>0</v>
      </c>
      <c r="J137" s="6"/>
      <c r="K137" s="13" t="s">
        <v>174</v>
      </c>
    </row>
    <row r="138" spans="2:11" x14ac:dyDescent="0.25">
      <c r="B138" s="40"/>
      <c r="C138" s="8" t="s">
        <v>98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24">
        <v>0</v>
      </c>
      <c r="J138" s="6"/>
    </row>
    <row r="139" spans="2:11" x14ac:dyDescent="0.25">
      <c r="B139" s="40"/>
      <c r="C139" s="8" t="s">
        <v>99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24">
        <v>0</v>
      </c>
      <c r="J139" s="6"/>
      <c r="K139" s="13"/>
    </row>
    <row r="140" spans="2:11" x14ac:dyDescent="0.25">
      <c r="B140" s="3"/>
      <c r="C140" s="19">
        <v>9</v>
      </c>
      <c r="D140" s="11">
        <f t="shared" ref="D140:I140" si="14">SUM(D131:D139)</f>
        <v>2</v>
      </c>
      <c r="E140" s="11">
        <f t="shared" si="14"/>
        <v>0</v>
      </c>
      <c r="F140" s="11">
        <f t="shared" si="14"/>
        <v>3</v>
      </c>
      <c r="G140" s="11">
        <f t="shared" si="14"/>
        <v>1</v>
      </c>
      <c r="H140" s="11">
        <f t="shared" si="14"/>
        <v>0</v>
      </c>
      <c r="I140" s="11">
        <f t="shared" si="14"/>
        <v>1</v>
      </c>
      <c r="J140" s="12">
        <f>SUM(D140:I140)</f>
        <v>7</v>
      </c>
      <c r="K140" s="13"/>
    </row>
    <row r="141" spans="2:11" x14ac:dyDescent="0.25">
      <c r="B141" s="40" t="s">
        <v>100</v>
      </c>
      <c r="C141" s="8" t="s">
        <v>36</v>
      </c>
      <c r="D141" s="9">
        <v>0</v>
      </c>
      <c r="E141" s="9">
        <v>0</v>
      </c>
      <c r="F141" s="17">
        <v>1</v>
      </c>
      <c r="G141" s="7">
        <v>0</v>
      </c>
      <c r="H141" s="7">
        <v>0</v>
      </c>
      <c r="I141" s="24">
        <v>0</v>
      </c>
      <c r="J141" s="6"/>
      <c r="K141" s="13"/>
    </row>
    <row r="142" spans="2:11" x14ac:dyDescent="0.25">
      <c r="B142" s="40"/>
      <c r="C142" s="8" t="s">
        <v>33</v>
      </c>
      <c r="D142" s="17">
        <v>1</v>
      </c>
      <c r="E142" s="9">
        <v>0</v>
      </c>
      <c r="F142" s="7">
        <v>0</v>
      </c>
      <c r="G142" s="7">
        <v>0</v>
      </c>
      <c r="H142" s="7">
        <v>0</v>
      </c>
      <c r="I142" s="3">
        <v>0</v>
      </c>
      <c r="J142" s="6"/>
      <c r="K142" s="13"/>
    </row>
    <row r="143" spans="2:11" x14ac:dyDescent="0.25">
      <c r="B143" s="40"/>
      <c r="C143" s="8" t="s">
        <v>141</v>
      </c>
      <c r="D143" s="9">
        <v>0</v>
      </c>
      <c r="E143" s="17">
        <v>1</v>
      </c>
      <c r="F143" s="7">
        <v>0</v>
      </c>
      <c r="G143" s="7">
        <v>0</v>
      </c>
      <c r="H143" s="7">
        <v>0</v>
      </c>
      <c r="I143" s="24">
        <v>0</v>
      </c>
      <c r="J143" s="6"/>
      <c r="K143" s="13"/>
    </row>
    <row r="144" spans="2:11" x14ac:dyDescent="0.25">
      <c r="B144" s="40"/>
      <c r="C144" s="8" t="s">
        <v>142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18">
        <v>1</v>
      </c>
      <c r="J144" s="6"/>
      <c r="K144" s="13" t="s">
        <v>225</v>
      </c>
    </row>
    <row r="145" spans="2:11" x14ac:dyDescent="0.25">
      <c r="B145" s="40"/>
      <c r="C145" s="8" t="s">
        <v>143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18">
        <v>1</v>
      </c>
      <c r="J145" s="6"/>
      <c r="K145" s="13" t="s">
        <v>226</v>
      </c>
    </row>
    <row r="146" spans="2:11" x14ac:dyDescent="0.25">
      <c r="B146" s="40"/>
      <c r="C146" s="8" t="s">
        <v>144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18">
        <v>2</v>
      </c>
      <c r="J146" s="6"/>
      <c r="K146" s="13" t="s">
        <v>171</v>
      </c>
    </row>
    <row r="147" spans="2:11" x14ac:dyDescent="0.25">
      <c r="B147" s="40"/>
      <c r="C147" s="8" t="s">
        <v>259</v>
      </c>
      <c r="D147" s="9">
        <v>0</v>
      </c>
      <c r="E147" s="17">
        <v>1</v>
      </c>
      <c r="F147" s="7">
        <v>0</v>
      </c>
      <c r="G147" s="7">
        <v>0</v>
      </c>
      <c r="H147" s="7">
        <v>0</v>
      </c>
      <c r="I147" s="21">
        <v>0</v>
      </c>
      <c r="J147" s="6"/>
    </row>
    <row r="148" spans="2:11" x14ac:dyDescent="0.25">
      <c r="B148" s="40"/>
      <c r="C148" s="8" t="s">
        <v>145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18">
        <v>2</v>
      </c>
      <c r="J148" s="6"/>
      <c r="K148" s="13" t="s">
        <v>171</v>
      </c>
    </row>
    <row r="149" spans="2:11" x14ac:dyDescent="0.25">
      <c r="B149" s="40"/>
      <c r="C149" s="8" t="s">
        <v>146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18">
        <v>2</v>
      </c>
      <c r="J149" s="6"/>
      <c r="K149" s="13" t="s">
        <v>171</v>
      </c>
    </row>
    <row r="150" spans="2:11" x14ac:dyDescent="0.25">
      <c r="B150" s="40"/>
      <c r="C150" s="8" t="s">
        <v>147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18">
        <v>1</v>
      </c>
      <c r="J150" s="6"/>
      <c r="K150" s="13" t="s">
        <v>169</v>
      </c>
    </row>
    <row r="151" spans="2:11" x14ac:dyDescent="0.25">
      <c r="B151" s="40"/>
      <c r="C151" s="8" t="s">
        <v>148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24">
        <v>0</v>
      </c>
      <c r="J151" s="6"/>
      <c r="K151" s="13"/>
    </row>
    <row r="152" spans="2:11" x14ac:dyDescent="0.25">
      <c r="B152" s="40"/>
      <c r="C152" s="8" t="s">
        <v>149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18">
        <v>1</v>
      </c>
      <c r="J152" s="6"/>
      <c r="K152" s="13" t="s">
        <v>211</v>
      </c>
    </row>
    <row r="153" spans="2:11" x14ac:dyDescent="0.25">
      <c r="B153" s="40"/>
      <c r="C153" s="8" t="s">
        <v>150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18">
        <v>2</v>
      </c>
      <c r="J153" s="6"/>
      <c r="K153" s="13" t="s">
        <v>227</v>
      </c>
    </row>
    <row r="154" spans="2:11" x14ac:dyDescent="0.25">
      <c r="B154" s="40"/>
      <c r="C154" s="8" t="s">
        <v>155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18">
        <v>1</v>
      </c>
      <c r="J154" s="6"/>
      <c r="K154" s="13" t="s">
        <v>211</v>
      </c>
    </row>
    <row r="155" spans="2:11" x14ac:dyDescent="0.25">
      <c r="B155" s="40"/>
      <c r="C155" s="8" t="s">
        <v>151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3">
        <v>0</v>
      </c>
      <c r="J155" s="6"/>
      <c r="K155" s="13"/>
    </row>
    <row r="156" spans="2:11" x14ac:dyDescent="0.25">
      <c r="B156" s="40"/>
      <c r="C156" s="8" t="s">
        <v>157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24">
        <v>0</v>
      </c>
      <c r="J156" s="6"/>
      <c r="K156" s="13"/>
    </row>
    <row r="157" spans="2:11" x14ac:dyDescent="0.25">
      <c r="B157" s="40"/>
      <c r="C157" s="8" t="s">
        <v>158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24">
        <v>0</v>
      </c>
      <c r="J157" s="6"/>
      <c r="K157" s="13"/>
    </row>
    <row r="158" spans="2:11" x14ac:dyDescent="0.25">
      <c r="B158" s="40"/>
      <c r="C158" s="8" t="s">
        <v>137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18">
        <v>1</v>
      </c>
      <c r="J158" s="6"/>
      <c r="K158" s="13" t="s">
        <v>228</v>
      </c>
    </row>
    <row r="159" spans="2:11" x14ac:dyDescent="0.25">
      <c r="B159" s="40"/>
      <c r="C159" s="8" t="s">
        <v>139</v>
      </c>
      <c r="D159" s="17">
        <v>1</v>
      </c>
      <c r="E159" s="9">
        <v>0</v>
      </c>
      <c r="F159" s="7">
        <v>0</v>
      </c>
      <c r="G159" s="7">
        <v>0</v>
      </c>
      <c r="H159" s="7">
        <v>0</v>
      </c>
      <c r="I159" s="24">
        <v>0</v>
      </c>
      <c r="J159" s="6"/>
      <c r="K159" s="13"/>
    </row>
    <row r="160" spans="2:11" x14ac:dyDescent="0.25">
      <c r="B160" s="40"/>
      <c r="C160" s="8" t="s">
        <v>138</v>
      </c>
      <c r="D160" s="17">
        <v>1</v>
      </c>
      <c r="E160" s="9">
        <v>0</v>
      </c>
      <c r="F160" s="7">
        <v>0</v>
      </c>
      <c r="G160" s="7">
        <v>0</v>
      </c>
      <c r="H160" s="7">
        <v>0</v>
      </c>
      <c r="I160" s="24">
        <v>0</v>
      </c>
      <c r="J160" s="6"/>
      <c r="K160" s="13"/>
    </row>
    <row r="161" spans="2:11" x14ac:dyDescent="0.25">
      <c r="B161" s="40"/>
      <c r="C161" s="8" t="s">
        <v>140</v>
      </c>
      <c r="D161" s="17">
        <v>1</v>
      </c>
      <c r="E161" s="9">
        <v>0</v>
      </c>
      <c r="F161" s="7">
        <v>0</v>
      </c>
      <c r="G161" s="7">
        <v>0</v>
      </c>
      <c r="H161" s="7">
        <v>0</v>
      </c>
      <c r="I161" s="24">
        <v>0</v>
      </c>
      <c r="J161" s="6"/>
      <c r="K161" s="13"/>
    </row>
    <row r="162" spans="2:11" x14ac:dyDescent="0.25">
      <c r="B162" s="3"/>
      <c r="C162" s="19">
        <v>21</v>
      </c>
      <c r="D162" s="11">
        <f t="shared" ref="D162:I162" si="15">SUM(D141:D161)</f>
        <v>4</v>
      </c>
      <c r="E162" s="11">
        <f t="shared" si="15"/>
        <v>2</v>
      </c>
      <c r="F162" s="11">
        <f t="shared" si="15"/>
        <v>1</v>
      </c>
      <c r="G162" s="11">
        <f t="shared" si="15"/>
        <v>0</v>
      </c>
      <c r="H162" s="11">
        <f t="shared" si="15"/>
        <v>0</v>
      </c>
      <c r="I162" s="11">
        <f t="shared" si="15"/>
        <v>14</v>
      </c>
      <c r="J162" s="12">
        <f>SUM(D162:I162)</f>
        <v>21</v>
      </c>
      <c r="K162" s="13"/>
    </row>
    <row r="163" spans="2:11" x14ac:dyDescent="0.25">
      <c r="B163" s="40" t="s">
        <v>152</v>
      </c>
      <c r="C163" s="8" t="s">
        <v>153</v>
      </c>
      <c r="D163" s="17">
        <v>1</v>
      </c>
      <c r="E163" s="9">
        <v>0</v>
      </c>
      <c r="F163" s="7">
        <v>0</v>
      </c>
      <c r="G163" s="7">
        <v>0</v>
      </c>
      <c r="H163" s="7">
        <v>0</v>
      </c>
      <c r="I163" s="24">
        <v>0</v>
      </c>
      <c r="J163" s="6"/>
      <c r="K163" s="13" t="s">
        <v>174</v>
      </c>
    </row>
    <row r="164" spans="2:11" x14ac:dyDescent="0.25">
      <c r="B164" s="40"/>
      <c r="C164" s="8" t="s">
        <v>154</v>
      </c>
      <c r="D164" s="17">
        <v>1</v>
      </c>
      <c r="E164" s="9">
        <v>0</v>
      </c>
      <c r="F164" s="7">
        <v>0</v>
      </c>
      <c r="G164" s="7">
        <v>0</v>
      </c>
      <c r="H164" s="7">
        <v>0</v>
      </c>
      <c r="I164" s="3">
        <v>0</v>
      </c>
      <c r="J164" s="6"/>
      <c r="K164" s="13" t="s">
        <v>174</v>
      </c>
    </row>
    <row r="165" spans="2:11" x14ac:dyDescent="0.25">
      <c r="B165" s="3"/>
      <c r="C165" s="19">
        <v>2</v>
      </c>
      <c r="D165" s="11">
        <f t="shared" ref="D165:I165" si="16">SUM(D163:D164)</f>
        <v>2</v>
      </c>
      <c r="E165" s="11">
        <f t="shared" si="16"/>
        <v>0</v>
      </c>
      <c r="F165" s="11">
        <f t="shared" si="16"/>
        <v>0</v>
      </c>
      <c r="G165" s="11">
        <f t="shared" si="16"/>
        <v>0</v>
      </c>
      <c r="H165" s="11">
        <f t="shared" si="16"/>
        <v>0</v>
      </c>
      <c r="I165" s="11">
        <f t="shared" si="16"/>
        <v>0</v>
      </c>
      <c r="J165" s="12">
        <v>2</v>
      </c>
      <c r="K165" s="13"/>
    </row>
    <row r="166" spans="2:11" x14ac:dyDescent="0.25">
      <c r="B166" s="3"/>
      <c r="C166" s="4"/>
      <c r="D166" s="7"/>
      <c r="E166" s="7"/>
      <c r="F166" s="7"/>
      <c r="G166" s="7"/>
      <c r="H166" s="7"/>
      <c r="I166" s="24"/>
      <c r="J166" s="6"/>
      <c r="K166" s="13"/>
    </row>
    <row r="167" spans="2:11" x14ac:dyDescent="0.25">
      <c r="B167" s="40" t="s">
        <v>101</v>
      </c>
      <c r="C167" s="8" t="s">
        <v>102</v>
      </c>
      <c r="D167" s="17">
        <v>1</v>
      </c>
      <c r="E167" s="9">
        <v>0</v>
      </c>
      <c r="F167" s="7">
        <v>0</v>
      </c>
      <c r="G167" s="7">
        <v>0</v>
      </c>
      <c r="H167" s="7">
        <v>0</v>
      </c>
      <c r="I167" s="24">
        <v>0</v>
      </c>
      <c r="J167" s="6"/>
      <c r="K167" s="13"/>
    </row>
    <row r="168" spans="2:11" x14ac:dyDescent="0.25">
      <c r="B168" s="40"/>
      <c r="C168" s="8" t="s">
        <v>103</v>
      </c>
      <c r="D168" s="17">
        <v>1</v>
      </c>
      <c r="E168" s="9">
        <v>0</v>
      </c>
      <c r="F168" s="7">
        <v>0</v>
      </c>
      <c r="G168" s="7">
        <v>0</v>
      </c>
      <c r="H168" s="7">
        <v>0</v>
      </c>
      <c r="I168" s="24">
        <v>0</v>
      </c>
      <c r="J168" s="6"/>
      <c r="K168" s="13"/>
    </row>
    <row r="169" spans="2:11" x14ac:dyDescent="0.25">
      <c r="B169" s="40"/>
      <c r="C169" s="8" t="s">
        <v>104</v>
      </c>
      <c r="D169" s="17">
        <v>1</v>
      </c>
      <c r="E169" s="9">
        <v>0</v>
      </c>
      <c r="F169" s="7">
        <v>0</v>
      </c>
      <c r="G169" s="7">
        <v>0</v>
      </c>
      <c r="H169" s="7">
        <v>0</v>
      </c>
      <c r="I169" s="24">
        <v>0</v>
      </c>
      <c r="J169" s="6"/>
      <c r="K169" s="13"/>
    </row>
    <row r="170" spans="2:11" x14ac:dyDescent="0.25">
      <c r="B170" s="40"/>
      <c r="C170" s="8" t="s">
        <v>105</v>
      </c>
      <c r="D170" s="9">
        <v>0</v>
      </c>
      <c r="E170" s="17">
        <v>1</v>
      </c>
      <c r="F170" s="7">
        <v>0</v>
      </c>
      <c r="G170" s="7">
        <v>0</v>
      </c>
      <c r="H170" s="7">
        <v>0</v>
      </c>
      <c r="I170" s="24">
        <v>0</v>
      </c>
      <c r="J170" s="6"/>
      <c r="K170" s="13"/>
    </row>
    <row r="171" spans="2:11" x14ac:dyDescent="0.25">
      <c r="B171" s="4"/>
      <c r="C171" s="19">
        <v>4</v>
      </c>
      <c r="D171" s="11">
        <f t="shared" ref="D171:I171" si="17">SUM(D167:D170)</f>
        <v>3</v>
      </c>
      <c r="E171" s="11">
        <f t="shared" si="17"/>
        <v>1</v>
      </c>
      <c r="F171" s="11">
        <f t="shared" si="17"/>
        <v>0</v>
      </c>
      <c r="G171" s="11">
        <f t="shared" si="17"/>
        <v>0</v>
      </c>
      <c r="H171" s="11">
        <f t="shared" si="17"/>
        <v>0</v>
      </c>
      <c r="I171" s="11">
        <f t="shared" si="17"/>
        <v>0</v>
      </c>
      <c r="J171" s="12">
        <v>4</v>
      </c>
      <c r="K171" s="13"/>
    </row>
    <row r="172" spans="2:11" x14ac:dyDescent="0.25">
      <c r="B172" s="40" t="s">
        <v>106</v>
      </c>
      <c r="C172" s="8" t="s">
        <v>36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24">
        <v>0</v>
      </c>
      <c r="J172" s="6"/>
      <c r="K172" s="13"/>
    </row>
    <row r="173" spans="2:11" x14ac:dyDescent="0.25">
      <c r="B173" s="40"/>
      <c r="C173" s="8" t="s">
        <v>107</v>
      </c>
      <c r="D173" s="7">
        <v>0</v>
      </c>
      <c r="E173" s="7">
        <v>0</v>
      </c>
      <c r="F173" s="20">
        <v>1</v>
      </c>
      <c r="G173" s="7">
        <v>0</v>
      </c>
      <c r="H173" s="7">
        <v>0</v>
      </c>
      <c r="I173" s="18">
        <v>1</v>
      </c>
      <c r="J173" s="34" t="s">
        <v>260</v>
      </c>
      <c r="K173" s="13" t="s">
        <v>229</v>
      </c>
    </row>
    <row r="174" spans="2:11" x14ac:dyDescent="0.25">
      <c r="B174" s="40"/>
      <c r="C174" s="8" t="s">
        <v>108</v>
      </c>
      <c r="D174" s="17">
        <v>1</v>
      </c>
      <c r="E174" s="9">
        <v>0</v>
      </c>
      <c r="F174" s="7">
        <v>0</v>
      </c>
      <c r="G174" s="7">
        <v>0</v>
      </c>
      <c r="H174" s="7">
        <v>0</v>
      </c>
      <c r="I174" s="24">
        <v>0</v>
      </c>
      <c r="J174" s="6"/>
      <c r="K174" s="13" t="s">
        <v>174</v>
      </c>
    </row>
    <row r="175" spans="2:11" x14ac:dyDescent="0.25">
      <c r="B175" s="3"/>
      <c r="C175" s="19">
        <v>3</v>
      </c>
      <c r="D175" s="11">
        <f t="shared" ref="D175:I175" si="18">SUM(D172:D174)</f>
        <v>1</v>
      </c>
      <c r="E175" s="11">
        <f t="shared" si="18"/>
        <v>0</v>
      </c>
      <c r="F175" s="11">
        <f t="shared" si="18"/>
        <v>1</v>
      </c>
      <c r="G175" s="11">
        <f t="shared" si="18"/>
        <v>0</v>
      </c>
      <c r="H175" s="11">
        <f t="shared" si="18"/>
        <v>0</v>
      </c>
      <c r="I175" s="11">
        <f t="shared" si="18"/>
        <v>1</v>
      </c>
      <c r="J175" s="12">
        <f>SUM(D175:I175)</f>
        <v>3</v>
      </c>
      <c r="K175" s="13"/>
    </row>
    <row r="176" spans="2:11" x14ac:dyDescent="0.25">
      <c r="B176" s="3" t="s">
        <v>97</v>
      </c>
      <c r="C176" s="8" t="s">
        <v>176</v>
      </c>
      <c r="D176" s="17">
        <v>1</v>
      </c>
      <c r="E176" s="7">
        <v>0</v>
      </c>
      <c r="F176" s="7">
        <v>0</v>
      </c>
      <c r="G176" s="7">
        <v>0</v>
      </c>
      <c r="H176" s="9">
        <v>0</v>
      </c>
      <c r="I176" s="24">
        <v>0</v>
      </c>
      <c r="J176" s="6"/>
      <c r="K176" s="13" t="s">
        <v>174</v>
      </c>
    </row>
    <row r="177" spans="2:11" x14ac:dyDescent="0.25">
      <c r="B177" s="3"/>
      <c r="C177" s="19">
        <v>1</v>
      </c>
      <c r="D177" s="11">
        <f t="shared" ref="D177:I177" si="19">SUM(D176)</f>
        <v>1</v>
      </c>
      <c r="E177" s="11">
        <f t="shared" si="19"/>
        <v>0</v>
      </c>
      <c r="F177" s="11">
        <f t="shared" si="19"/>
        <v>0</v>
      </c>
      <c r="G177" s="11">
        <f t="shared" si="19"/>
        <v>0</v>
      </c>
      <c r="H177" s="11">
        <f t="shared" si="19"/>
        <v>0</v>
      </c>
      <c r="I177" s="11">
        <f t="shared" si="19"/>
        <v>0</v>
      </c>
      <c r="J177" s="12">
        <v>1</v>
      </c>
      <c r="K177" s="13"/>
    </row>
    <row r="178" spans="2:11" x14ac:dyDescent="0.25">
      <c r="B178" s="3"/>
      <c r="C178" s="4"/>
      <c r="D178" s="7"/>
      <c r="E178" s="7"/>
      <c r="F178" s="7"/>
      <c r="G178" s="7"/>
      <c r="H178" s="7"/>
      <c r="I178" s="3"/>
      <c r="J178" s="6"/>
      <c r="K178" s="13"/>
    </row>
    <row r="179" spans="2:11" x14ac:dyDescent="0.25">
      <c r="B179" s="10"/>
      <c r="C179" s="4"/>
      <c r="D179" s="7"/>
      <c r="E179" s="7"/>
      <c r="F179" s="7"/>
      <c r="G179" s="7"/>
      <c r="H179" s="7"/>
      <c r="I179" s="24"/>
      <c r="J179" s="6"/>
      <c r="K179" s="13"/>
    </row>
    <row r="180" spans="2:11" x14ac:dyDescent="0.25">
      <c r="B180" s="41" t="s">
        <v>234</v>
      </c>
      <c r="C180" s="8" t="s">
        <v>109</v>
      </c>
      <c r="D180" s="17">
        <v>1</v>
      </c>
      <c r="E180" s="9">
        <v>0</v>
      </c>
      <c r="F180" s="7">
        <v>0</v>
      </c>
      <c r="G180" s="7">
        <v>0</v>
      </c>
      <c r="H180" s="7">
        <v>0</v>
      </c>
      <c r="I180" s="24">
        <v>0</v>
      </c>
      <c r="J180" s="6"/>
      <c r="K180" s="13" t="s">
        <v>174</v>
      </c>
    </row>
    <row r="181" spans="2:11" x14ac:dyDescent="0.25">
      <c r="B181" s="42"/>
      <c r="C181" s="8" t="s">
        <v>113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18">
        <v>1</v>
      </c>
      <c r="J181" s="34" t="s">
        <v>260</v>
      </c>
      <c r="K181" s="13" t="s">
        <v>252</v>
      </c>
    </row>
    <row r="182" spans="2:11" x14ac:dyDescent="0.25">
      <c r="B182" s="42"/>
      <c r="C182" s="8" t="s">
        <v>114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18">
        <v>1</v>
      </c>
      <c r="J182" s="34" t="s">
        <v>260</v>
      </c>
      <c r="K182" s="13" t="s">
        <v>252</v>
      </c>
    </row>
    <row r="183" spans="2:11" x14ac:dyDescent="0.25">
      <c r="B183" s="42"/>
      <c r="C183" s="8" t="s">
        <v>112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18">
        <v>1</v>
      </c>
      <c r="J183" s="34" t="s">
        <v>260</v>
      </c>
      <c r="K183" s="13" t="s">
        <v>252</v>
      </c>
    </row>
    <row r="184" spans="2:11" x14ac:dyDescent="0.25">
      <c r="B184" s="42"/>
      <c r="C184" s="8" t="s">
        <v>115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18">
        <v>2</v>
      </c>
      <c r="J184" s="34" t="s">
        <v>260</v>
      </c>
      <c r="K184" s="13" t="s">
        <v>253</v>
      </c>
    </row>
    <row r="185" spans="2:11" x14ac:dyDescent="0.25">
      <c r="B185" s="43"/>
      <c r="C185" s="8" t="s">
        <v>111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18">
        <v>1</v>
      </c>
      <c r="J185" s="34" t="s">
        <v>260</v>
      </c>
      <c r="K185" s="13" t="s">
        <v>252</v>
      </c>
    </row>
    <row r="186" spans="2:11" x14ac:dyDescent="0.25">
      <c r="B186" s="4"/>
      <c r="C186" s="19">
        <v>6</v>
      </c>
      <c r="D186" s="11">
        <f t="shared" ref="D186:I186" si="20">SUM(D180:D185)</f>
        <v>1</v>
      </c>
      <c r="E186" s="11">
        <f t="shared" si="20"/>
        <v>0</v>
      </c>
      <c r="F186" s="11">
        <f t="shared" si="20"/>
        <v>0</v>
      </c>
      <c r="G186" s="11">
        <f t="shared" si="20"/>
        <v>0</v>
      </c>
      <c r="H186" s="11">
        <f t="shared" si="20"/>
        <v>0</v>
      </c>
      <c r="I186" s="11">
        <f t="shared" si="20"/>
        <v>6</v>
      </c>
      <c r="J186" s="12">
        <f>SUM(D186:I186)</f>
        <v>7</v>
      </c>
      <c r="K186" s="13"/>
    </row>
    <row r="187" spans="2:11" x14ac:dyDescent="0.25">
      <c r="B187" s="40" t="s">
        <v>2</v>
      </c>
      <c r="C187" s="8" t="s">
        <v>36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3">
        <v>0</v>
      </c>
      <c r="J187" s="6"/>
      <c r="K187" s="13" t="s">
        <v>174</v>
      </c>
    </row>
    <row r="188" spans="2:11" x14ac:dyDescent="0.25">
      <c r="B188" s="40"/>
      <c r="C188" s="8" t="s">
        <v>33</v>
      </c>
      <c r="D188" s="7">
        <v>0</v>
      </c>
      <c r="E188" s="7">
        <v>0</v>
      </c>
      <c r="F188" s="17">
        <v>1</v>
      </c>
      <c r="G188" s="7">
        <v>0</v>
      </c>
      <c r="H188" s="7">
        <v>0</v>
      </c>
      <c r="I188" s="3">
        <v>0</v>
      </c>
      <c r="J188" s="6"/>
      <c r="K188" s="13" t="s">
        <v>174</v>
      </c>
    </row>
    <row r="189" spans="2:11" x14ac:dyDescent="0.25">
      <c r="B189" s="40"/>
      <c r="C189" s="8" t="s">
        <v>53</v>
      </c>
      <c r="D189" s="17">
        <v>1</v>
      </c>
      <c r="E189" s="7">
        <v>0</v>
      </c>
      <c r="F189" s="7">
        <v>0</v>
      </c>
      <c r="G189" s="7">
        <v>0</v>
      </c>
      <c r="H189" s="9">
        <v>0</v>
      </c>
      <c r="I189" s="24">
        <v>0</v>
      </c>
      <c r="J189" s="6"/>
      <c r="K189" s="13" t="s">
        <v>174</v>
      </c>
    </row>
    <row r="190" spans="2:11" x14ac:dyDescent="0.25">
      <c r="B190" s="40"/>
      <c r="C190" s="8" t="s">
        <v>241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3">
        <v>0</v>
      </c>
      <c r="J190" s="6"/>
      <c r="K190" s="13" t="s">
        <v>174</v>
      </c>
    </row>
    <row r="191" spans="2:11" x14ac:dyDescent="0.25">
      <c r="B191" s="40"/>
      <c r="C191" s="8" t="s">
        <v>240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3">
        <v>0</v>
      </c>
      <c r="J191" s="6"/>
      <c r="K191" s="13" t="s">
        <v>174</v>
      </c>
    </row>
    <row r="192" spans="2:11" x14ac:dyDescent="0.25">
      <c r="B192" s="40"/>
      <c r="C192" s="8" t="s">
        <v>116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24">
        <v>0</v>
      </c>
      <c r="J192" s="6"/>
      <c r="K192" s="13" t="s">
        <v>174</v>
      </c>
    </row>
    <row r="193" spans="2:11" x14ac:dyDescent="0.25">
      <c r="B193" s="40"/>
      <c r="C193" s="8" t="s">
        <v>117</v>
      </c>
      <c r="D193" s="9">
        <v>0</v>
      </c>
      <c r="E193" s="17">
        <v>1</v>
      </c>
      <c r="F193" s="7">
        <v>0</v>
      </c>
      <c r="G193" s="7">
        <v>0</v>
      </c>
      <c r="H193" s="7">
        <v>0</v>
      </c>
      <c r="I193" s="18">
        <v>1</v>
      </c>
      <c r="J193" s="6"/>
      <c r="K193" s="13" t="s">
        <v>230</v>
      </c>
    </row>
    <row r="194" spans="2:11" x14ac:dyDescent="0.25">
      <c r="B194" s="40"/>
      <c r="C194" s="8" t="s">
        <v>238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18">
        <v>1</v>
      </c>
      <c r="J194" s="34" t="s">
        <v>260</v>
      </c>
      <c r="K194" s="13" t="s">
        <v>211</v>
      </c>
    </row>
    <row r="195" spans="2:11" x14ac:dyDescent="0.25">
      <c r="B195" s="40"/>
      <c r="C195" s="8" t="s">
        <v>239</v>
      </c>
      <c r="D195" s="7">
        <v>0</v>
      </c>
      <c r="E195" s="7">
        <v>0</v>
      </c>
      <c r="F195" s="17">
        <v>1</v>
      </c>
      <c r="G195" s="7">
        <v>0</v>
      </c>
      <c r="H195" s="7">
        <v>0</v>
      </c>
      <c r="I195" s="3">
        <v>0</v>
      </c>
      <c r="J195" s="6"/>
      <c r="K195" s="13" t="s">
        <v>174</v>
      </c>
    </row>
    <row r="196" spans="2:11" x14ac:dyDescent="0.25">
      <c r="B196" s="40"/>
      <c r="C196" s="8" t="s">
        <v>119</v>
      </c>
      <c r="D196" s="7">
        <v>0</v>
      </c>
      <c r="E196" s="7">
        <v>0</v>
      </c>
      <c r="F196" s="17">
        <v>1</v>
      </c>
      <c r="G196" s="7">
        <v>0</v>
      </c>
      <c r="H196" s="7">
        <v>0</v>
      </c>
      <c r="I196" s="24">
        <v>0</v>
      </c>
      <c r="J196" s="6"/>
      <c r="K196" s="13" t="s">
        <v>174</v>
      </c>
    </row>
    <row r="197" spans="2:11" x14ac:dyDescent="0.25">
      <c r="B197" s="40"/>
      <c r="C197" s="8" t="s">
        <v>118</v>
      </c>
      <c r="D197" s="7">
        <v>0</v>
      </c>
      <c r="E197" s="7">
        <v>0</v>
      </c>
      <c r="F197" s="7">
        <v>0</v>
      </c>
      <c r="G197" s="7">
        <v>0</v>
      </c>
      <c r="H197" s="7">
        <v>0</v>
      </c>
      <c r="I197" s="24">
        <v>0</v>
      </c>
      <c r="J197" s="6"/>
      <c r="K197" s="13" t="s">
        <v>174</v>
      </c>
    </row>
    <row r="198" spans="2:11" x14ac:dyDescent="0.25">
      <c r="B198" s="40"/>
      <c r="C198" s="8" t="s">
        <v>120</v>
      </c>
      <c r="D198" s="7">
        <v>0</v>
      </c>
      <c r="E198" s="7">
        <v>0</v>
      </c>
      <c r="F198" s="7">
        <v>0</v>
      </c>
      <c r="G198" s="7">
        <v>0</v>
      </c>
      <c r="H198" s="7">
        <v>0</v>
      </c>
      <c r="I198" s="18">
        <v>1</v>
      </c>
      <c r="J198" s="34" t="s">
        <v>260</v>
      </c>
      <c r="K198" s="13" t="s">
        <v>231</v>
      </c>
    </row>
    <row r="199" spans="2:11" x14ac:dyDescent="0.25">
      <c r="B199" s="40"/>
      <c r="C199" s="8" t="s">
        <v>121</v>
      </c>
      <c r="D199" s="7">
        <v>0</v>
      </c>
      <c r="E199" s="7">
        <v>0</v>
      </c>
      <c r="F199" s="7">
        <v>0</v>
      </c>
      <c r="G199" s="7">
        <v>0</v>
      </c>
      <c r="H199" s="7">
        <v>0</v>
      </c>
      <c r="I199" s="24">
        <v>0</v>
      </c>
      <c r="J199" s="6"/>
      <c r="K199" s="13" t="s">
        <v>174</v>
      </c>
    </row>
    <row r="200" spans="2:11" x14ac:dyDescent="0.25">
      <c r="B200" s="40"/>
      <c r="C200" s="8" t="s">
        <v>122</v>
      </c>
      <c r="D200" s="17">
        <v>1</v>
      </c>
      <c r="E200" s="9">
        <v>0</v>
      </c>
      <c r="F200" s="7">
        <v>0</v>
      </c>
      <c r="G200" s="7">
        <v>0</v>
      </c>
      <c r="H200" s="7">
        <v>0</v>
      </c>
      <c r="I200" s="24">
        <v>0</v>
      </c>
      <c r="J200" s="6"/>
      <c r="K200" s="13" t="s">
        <v>174</v>
      </c>
    </row>
    <row r="201" spans="2:11" x14ac:dyDescent="0.25">
      <c r="B201" s="40"/>
      <c r="C201" s="8" t="s">
        <v>110</v>
      </c>
      <c r="D201" s="17">
        <v>1</v>
      </c>
      <c r="E201" s="9">
        <v>0</v>
      </c>
      <c r="F201" s="7">
        <v>0</v>
      </c>
      <c r="G201" s="7">
        <v>0</v>
      </c>
      <c r="H201" s="7">
        <v>0</v>
      </c>
      <c r="I201" s="24">
        <v>0</v>
      </c>
      <c r="J201" s="6"/>
      <c r="K201" s="13" t="s">
        <v>174</v>
      </c>
    </row>
    <row r="202" spans="2:11" x14ac:dyDescent="0.25">
      <c r="B202" s="40"/>
      <c r="C202" s="8" t="s">
        <v>258</v>
      </c>
      <c r="D202" s="7">
        <v>0</v>
      </c>
      <c r="E202" s="9">
        <v>0</v>
      </c>
      <c r="F202" s="17">
        <v>1</v>
      </c>
      <c r="G202" s="7">
        <v>0</v>
      </c>
      <c r="H202" s="7">
        <v>0</v>
      </c>
      <c r="I202" s="24">
        <v>0</v>
      </c>
      <c r="J202" s="6"/>
      <c r="K202" s="13" t="s">
        <v>174</v>
      </c>
    </row>
    <row r="203" spans="2:11" x14ac:dyDescent="0.25">
      <c r="B203" s="3"/>
      <c r="C203" s="19">
        <v>16</v>
      </c>
      <c r="D203" s="11">
        <f t="shared" ref="D203:I203" si="21">SUM(D187:D202)</f>
        <v>3</v>
      </c>
      <c r="E203" s="11">
        <f t="shared" si="21"/>
        <v>1</v>
      </c>
      <c r="F203" s="11">
        <f t="shared" si="21"/>
        <v>4</v>
      </c>
      <c r="G203" s="11">
        <f t="shared" si="21"/>
        <v>0</v>
      </c>
      <c r="H203" s="11">
        <f t="shared" si="21"/>
        <v>0</v>
      </c>
      <c r="I203" s="11">
        <f t="shared" si="21"/>
        <v>3</v>
      </c>
      <c r="J203" s="12">
        <f>SUM(D203:I203)</f>
        <v>11</v>
      </c>
      <c r="K203" s="13"/>
    </row>
    <row r="204" spans="2:11" x14ac:dyDescent="0.25">
      <c r="B204" s="40" t="s">
        <v>123</v>
      </c>
      <c r="C204" s="8" t="s">
        <v>124</v>
      </c>
      <c r="D204" s="17">
        <v>1</v>
      </c>
      <c r="E204" s="9">
        <v>0</v>
      </c>
      <c r="F204" s="7">
        <v>0</v>
      </c>
      <c r="G204" s="7">
        <v>0</v>
      </c>
      <c r="H204" s="7">
        <v>0</v>
      </c>
      <c r="I204" s="24">
        <v>0</v>
      </c>
      <c r="J204" s="6"/>
      <c r="K204" s="13" t="s">
        <v>174</v>
      </c>
    </row>
    <row r="205" spans="2:11" x14ac:dyDescent="0.25">
      <c r="B205" s="40"/>
      <c r="C205" s="8" t="s">
        <v>125</v>
      </c>
      <c r="D205" s="17">
        <v>1</v>
      </c>
      <c r="E205" s="9">
        <v>0</v>
      </c>
      <c r="F205" s="7">
        <v>0</v>
      </c>
      <c r="G205" s="7">
        <v>0</v>
      </c>
      <c r="H205" s="7">
        <v>0</v>
      </c>
      <c r="I205" s="24">
        <v>0</v>
      </c>
      <c r="J205" s="6"/>
      <c r="K205" s="13" t="s">
        <v>174</v>
      </c>
    </row>
    <row r="206" spans="2:11" x14ac:dyDescent="0.25">
      <c r="B206" s="40"/>
      <c r="C206" s="8" t="s">
        <v>126</v>
      </c>
      <c r="D206" s="17">
        <v>1</v>
      </c>
      <c r="E206" s="7">
        <v>0</v>
      </c>
      <c r="F206" s="7">
        <v>0</v>
      </c>
      <c r="G206" s="7">
        <v>0</v>
      </c>
      <c r="H206" s="9">
        <v>0</v>
      </c>
      <c r="I206" s="3">
        <v>0</v>
      </c>
      <c r="J206" s="6"/>
      <c r="K206" s="13" t="s">
        <v>174</v>
      </c>
    </row>
    <row r="207" spans="2:11" x14ac:dyDescent="0.25">
      <c r="B207" s="40"/>
      <c r="C207" s="8" t="s">
        <v>127</v>
      </c>
      <c r="D207" s="7">
        <v>0</v>
      </c>
      <c r="E207" s="7">
        <v>0</v>
      </c>
      <c r="F207" s="7">
        <v>0</v>
      </c>
      <c r="G207" s="7">
        <v>0</v>
      </c>
      <c r="H207" s="7">
        <v>0</v>
      </c>
      <c r="I207" s="18">
        <v>1</v>
      </c>
      <c r="J207" s="34" t="s">
        <v>260</v>
      </c>
      <c r="K207" s="14" t="s">
        <v>170</v>
      </c>
    </row>
    <row r="208" spans="2:11" x14ac:dyDescent="0.25">
      <c r="B208" s="40"/>
      <c r="C208" s="8" t="s">
        <v>128</v>
      </c>
      <c r="D208" s="7">
        <v>0</v>
      </c>
      <c r="E208" s="7">
        <v>0</v>
      </c>
      <c r="F208" s="17">
        <v>1</v>
      </c>
      <c r="G208" s="7">
        <v>0</v>
      </c>
      <c r="H208" s="7">
        <v>0</v>
      </c>
      <c r="I208" s="3">
        <v>0</v>
      </c>
      <c r="J208" s="6"/>
      <c r="K208" s="13" t="s">
        <v>174</v>
      </c>
    </row>
    <row r="209" spans="2:11" x14ac:dyDescent="0.25">
      <c r="B209" s="40"/>
      <c r="C209" s="8" t="s">
        <v>129</v>
      </c>
      <c r="D209" s="9">
        <v>0</v>
      </c>
      <c r="E209" s="9">
        <v>0</v>
      </c>
      <c r="F209" s="17">
        <v>1</v>
      </c>
      <c r="G209" s="7">
        <v>0</v>
      </c>
      <c r="H209" s="7">
        <v>0</v>
      </c>
      <c r="I209" s="21">
        <v>0</v>
      </c>
      <c r="J209" s="6"/>
      <c r="K209" s="13"/>
    </row>
    <row r="210" spans="2:11" x14ac:dyDescent="0.25">
      <c r="B210" s="40"/>
      <c r="C210" s="8" t="s">
        <v>130</v>
      </c>
      <c r="D210" s="17">
        <v>1</v>
      </c>
      <c r="E210" s="9">
        <v>0</v>
      </c>
      <c r="F210" s="7">
        <v>0</v>
      </c>
      <c r="G210" s="7">
        <v>0</v>
      </c>
      <c r="H210" s="7">
        <v>0</v>
      </c>
      <c r="I210" s="24">
        <v>0</v>
      </c>
      <c r="J210" s="6"/>
      <c r="K210" s="13" t="s">
        <v>174</v>
      </c>
    </row>
    <row r="211" spans="2:11" x14ac:dyDescent="0.25">
      <c r="B211" s="40"/>
      <c r="C211" s="8" t="s">
        <v>53</v>
      </c>
      <c r="D211" s="7">
        <v>0</v>
      </c>
      <c r="E211" s="7">
        <v>0</v>
      </c>
      <c r="F211" s="7">
        <v>0</v>
      </c>
      <c r="G211" s="7">
        <v>0</v>
      </c>
      <c r="H211" s="7">
        <v>0</v>
      </c>
      <c r="I211" s="3">
        <v>0</v>
      </c>
      <c r="J211" s="6"/>
      <c r="K211" s="13" t="s">
        <v>174</v>
      </c>
    </row>
    <row r="212" spans="2:11" x14ac:dyDescent="0.25">
      <c r="B212" s="40"/>
      <c r="C212" s="19">
        <v>8</v>
      </c>
      <c r="D212" s="11">
        <f t="shared" ref="D212:I212" si="22">SUM(D204:D211)</f>
        <v>4</v>
      </c>
      <c r="E212" s="11">
        <f t="shared" si="22"/>
        <v>0</v>
      </c>
      <c r="F212" s="11">
        <f t="shared" si="22"/>
        <v>2</v>
      </c>
      <c r="G212" s="11">
        <f t="shared" si="22"/>
        <v>0</v>
      </c>
      <c r="H212" s="11">
        <f t="shared" si="22"/>
        <v>0</v>
      </c>
      <c r="I212" s="11">
        <f t="shared" si="22"/>
        <v>1</v>
      </c>
      <c r="J212" s="12">
        <f>SUM(D212:I212)</f>
        <v>7</v>
      </c>
      <c r="K212" s="13"/>
    </row>
    <row r="213" spans="2:11" x14ac:dyDescent="0.25">
      <c r="B213" s="40"/>
      <c r="C213" s="8" t="s">
        <v>131</v>
      </c>
      <c r="D213" s="17">
        <v>1</v>
      </c>
      <c r="E213" s="9">
        <v>0</v>
      </c>
      <c r="F213" s="7">
        <v>0</v>
      </c>
      <c r="G213" s="7">
        <v>0</v>
      </c>
      <c r="H213" s="9">
        <v>0</v>
      </c>
      <c r="I213" s="21">
        <v>0</v>
      </c>
      <c r="J213" s="6"/>
    </row>
    <row r="214" spans="2:11" x14ac:dyDescent="0.25">
      <c r="B214" s="40"/>
      <c r="C214" s="8" t="s">
        <v>132</v>
      </c>
      <c r="D214" s="17">
        <v>1</v>
      </c>
      <c r="E214" s="9">
        <v>0</v>
      </c>
      <c r="F214" s="7">
        <v>0</v>
      </c>
      <c r="G214" s="7">
        <v>0</v>
      </c>
      <c r="H214" s="7">
        <v>0</v>
      </c>
      <c r="I214" s="24">
        <v>0</v>
      </c>
      <c r="J214" s="6"/>
      <c r="K214" s="13" t="s">
        <v>174</v>
      </c>
    </row>
    <row r="215" spans="2:11" x14ac:dyDescent="0.25">
      <c r="B215" s="40"/>
      <c r="C215" s="8" t="s">
        <v>236</v>
      </c>
      <c r="D215" s="17">
        <v>1</v>
      </c>
      <c r="E215" s="9">
        <v>0</v>
      </c>
      <c r="F215" s="7">
        <v>0</v>
      </c>
      <c r="G215" s="7">
        <v>0</v>
      </c>
      <c r="H215" s="7">
        <v>0</v>
      </c>
      <c r="I215" s="18">
        <v>1</v>
      </c>
      <c r="J215" s="34" t="s">
        <v>260</v>
      </c>
      <c r="K215" s="13" t="s">
        <v>232</v>
      </c>
    </row>
    <row r="216" spans="2:11" x14ac:dyDescent="0.25">
      <c r="B216" s="40"/>
      <c r="C216" s="8" t="s">
        <v>133</v>
      </c>
      <c r="D216" s="17">
        <v>1</v>
      </c>
      <c r="E216" s="9">
        <v>0</v>
      </c>
      <c r="F216" s="7">
        <v>0</v>
      </c>
      <c r="G216" s="7">
        <v>0</v>
      </c>
      <c r="H216" s="7">
        <v>0</v>
      </c>
      <c r="I216" s="3">
        <v>0</v>
      </c>
      <c r="J216" s="6"/>
      <c r="K216" s="13" t="s">
        <v>174</v>
      </c>
    </row>
    <row r="217" spans="2:11" x14ac:dyDescent="0.25">
      <c r="B217" s="40"/>
      <c r="C217" s="8" t="s">
        <v>237</v>
      </c>
      <c r="D217" s="7">
        <v>0</v>
      </c>
      <c r="E217" s="7">
        <v>0</v>
      </c>
      <c r="F217" s="17">
        <v>1</v>
      </c>
      <c r="G217" s="7">
        <v>0</v>
      </c>
      <c r="H217" s="7">
        <v>0</v>
      </c>
      <c r="I217" s="3">
        <v>0</v>
      </c>
      <c r="J217" s="6"/>
      <c r="K217" s="13" t="s">
        <v>174</v>
      </c>
    </row>
    <row r="218" spans="2:11" x14ac:dyDescent="0.25">
      <c r="B218" s="40"/>
      <c r="C218" s="19">
        <v>5</v>
      </c>
      <c r="D218" s="11">
        <f t="shared" ref="D218:I218" si="23">SUM(D213:D217)</f>
        <v>4</v>
      </c>
      <c r="E218" s="11">
        <f t="shared" si="23"/>
        <v>0</v>
      </c>
      <c r="F218" s="11">
        <f t="shared" si="23"/>
        <v>1</v>
      </c>
      <c r="G218" s="11">
        <f t="shared" si="23"/>
        <v>0</v>
      </c>
      <c r="H218" s="11">
        <f t="shared" si="23"/>
        <v>0</v>
      </c>
      <c r="I218" s="11">
        <f t="shared" si="23"/>
        <v>1</v>
      </c>
      <c r="J218" s="12">
        <f>SUM(D218:I218)</f>
        <v>6</v>
      </c>
      <c r="K218" s="13"/>
    </row>
    <row r="219" spans="2:11" x14ac:dyDescent="0.25">
      <c r="B219" s="40"/>
      <c r="C219" s="8" t="s">
        <v>134</v>
      </c>
      <c r="D219" s="7">
        <v>0</v>
      </c>
      <c r="E219" s="7">
        <v>0</v>
      </c>
      <c r="F219" s="7">
        <v>0</v>
      </c>
      <c r="G219" s="17">
        <v>1</v>
      </c>
      <c r="H219" s="7">
        <v>0</v>
      </c>
      <c r="I219" s="3">
        <v>0</v>
      </c>
      <c r="J219" s="6"/>
      <c r="K219" s="13" t="s">
        <v>174</v>
      </c>
    </row>
    <row r="220" spans="2:11" x14ac:dyDescent="0.25">
      <c r="B220" s="40"/>
      <c r="C220" s="8" t="s">
        <v>135</v>
      </c>
      <c r="D220" s="7">
        <v>0</v>
      </c>
      <c r="E220" s="7">
        <v>0</v>
      </c>
      <c r="F220" s="17">
        <v>1</v>
      </c>
      <c r="G220" s="7">
        <v>0</v>
      </c>
      <c r="H220" s="7">
        <v>0</v>
      </c>
      <c r="I220" s="3">
        <v>0</v>
      </c>
      <c r="J220" s="6"/>
      <c r="K220" s="13" t="s">
        <v>174</v>
      </c>
    </row>
    <row r="221" spans="2:11" x14ac:dyDescent="0.25">
      <c r="B221" s="40"/>
      <c r="C221" s="8" t="s">
        <v>136</v>
      </c>
      <c r="D221" s="9">
        <v>0</v>
      </c>
      <c r="E221" s="17">
        <v>1</v>
      </c>
      <c r="F221" s="7">
        <v>0</v>
      </c>
      <c r="G221" s="7">
        <v>0</v>
      </c>
      <c r="H221" s="7">
        <v>0</v>
      </c>
      <c r="I221" s="3">
        <v>0</v>
      </c>
      <c r="J221" s="6"/>
      <c r="K221" s="15" t="s">
        <v>174</v>
      </c>
    </row>
    <row r="222" spans="2:11" x14ac:dyDescent="0.25">
      <c r="B222" s="40"/>
      <c r="C222" s="8" t="s">
        <v>161</v>
      </c>
      <c r="D222" s="17">
        <v>1</v>
      </c>
      <c r="E222" s="9">
        <v>0</v>
      </c>
      <c r="F222" s="7">
        <v>0</v>
      </c>
      <c r="G222" s="7">
        <v>0</v>
      </c>
      <c r="H222" s="7">
        <v>0</v>
      </c>
      <c r="I222" s="24">
        <v>0</v>
      </c>
      <c r="J222" s="6"/>
      <c r="K222" s="13" t="s">
        <v>174</v>
      </c>
    </row>
    <row r="223" spans="2:11" x14ac:dyDescent="0.25">
      <c r="B223" s="40"/>
      <c r="C223" s="8" t="s">
        <v>235</v>
      </c>
      <c r="D223" s="17">
        <v>1</v>
      </c>
      <c r="E223" s="9">
        <v>0</v>
      </c>
      <c r="F223" s="7">
        <v>0</v>
      </c>
      <c r="G223" s="7">
        <v>0</v>
      </c>
      <c r="H223" s="7">
        <v>0</v>
      </c>
      <c r="I223" s="24">
        <v>0</v>
      </c>
      <c r="J223" s="6"/>
      <c r="K223" s="13" t="s">
        <v>174</v>
      </c>
    </row>
    <row r="224" spans="2:11" x14ac:dyDescent="0.25">
      <c r="B224" s="3"/>
      <c r="C224" s="19">
        <v>5</v>
      </c>
      <c r="D224" s="11">
        <f t="shared" ref="D224:I224" si="24">SUM(D219:D223)</f>
        <v>2</v>
      </c>
      <c r="E224" s="11">
        <f t="shared" si="24"/>
        <v>1</v>
      </c>
      <c r="F224" s="11">
        <f t="shared" si="24"/>
        <v>1</v>
      </c>
      <c r="G224" s="11">
        <f t="shared" si="24"/>
        <v>1</v>
      </c>
      <c r="H224" s="11">
        <f t="shared" si="24"/>
        <v>0</v>
      </c>
      <c r="I224" s="11">
        <f t="shared" si="24"/>
        <v>0</v>
      </c>
      <c r="J224" s="12">
        <f>SUM(D224:I224)</f>
        <v>5</v>
      </c>
      <c r="K224" s="13"/>
    </row>
    <row r="225" spans="2:11" x14ac:dyDescent="0.25">
      <c r="B225" s="3"/>
      <c r="C225" s="4"/>
      <c r="D225" s="7"/>
      <c r="E225" s="7"/>
      <c r="F225" s="7"/>
      <c r="G225" s="7"/>
      <c r="H225" s="7"/>
      <c r="I225" s="24"/>
      <c r="J225" s="6"/>
      <c r="K225" s="13"/>
    </row>
    <row r="226" spans="2:11" x14ac:dyDescent="0.25">
      <c r="B226" s="3" t="s">
        <v>156</v>
      </c>
      <c r="C226" s="8" t="s">
        <v>160</v>
      </c>
      <c r="D226" s="17">
        <v>1</v>
      </c>
      <c r="E226" s="9">
        <v>0</v>
      </c>
      <c r="F226" s="7">
        <v>0</v>
      </c>
      <c r="G226" s="7">
        <v>0</v>
      </c>
      <c r="H226" s="7">
        <v>0</v>
      </c>
      <c r="I226" s="24">
        <v>0</v>
      </c>
      <c r="J226" s="6"/>
      <c r="K226" s="13" t="s">
        <v>174</v>
      </c>
    </row>
    <row r="227" spans="2:11" x14ac:dyDescent="0.25">
      <c r="B227" s="3"/>
      <c r="C227" s="19">
        <v>1</v>
      </c>
      <c r="D227" s="11">
        <f t="shared" ref="D227:I227" si="25">D226</f>
        <v>1</v>
      </c>
      <c r="E227" s="11">
        <f t="shared" si="25"/>
        <v>0</v>
      </c>
      <c r="F227" s="11">
        <f t="shared" si="25"/>
        <v>0</v>
      </c>
      <c r="G227" s="11">
        <f t="shared" si="25"/>
        <v>0</v>
      </c>
      <c r="H227" s="11">
        <f t="shared" si="25"/>
        <v>0</v>
      </c>
      <c r="I227" s="11">
        <f t="shared" si="25"/>
        <v>0</v>
      </c>
      <c r="J227" s="12">
        <f>SUM(D227:I227)</f>
        <v>1</v>
      </c>
      <c r="K227" s="13"/>
    </row>
    <row r="228" spans="2:11" x14ac:dyDescent="0.25">
      <c r="B228" s="3" t="s">
        <v>70</v>
      </c>
      <c r="C228" s="8" t="s">
        <v>160</v>
      </c>
      <c r="D228" s="17">
        <v>1</v>
      </c>
      <c r="E228" s="9">
        <v>0</v>
      </c>
      <c r="F228" s="7">
        <v>0</v>
      </c>
      <c r="G228" s="7">
        <v>0</v>
      </c>
      <c r="H228" s="7">
        <v>0</v>
      </c>
      <c r="I228" s="3">
        <v>0</v>
      </c>
      <c r="J228" s="6"/>
      <c r="K228" s="13" t="s">
        <v>174</v>
      </c>
    </row>
    <row r="229" spans="2:11" x14ac:dyDescent="0.25">
      <c r="B229" s="3"/>
      <c r="C229" s="19">
        <v>1</v>
      </c>
      <c r="D229" s="11">
        <f t="shared" ref="D229:I229" si="26">D228</f>
        <v>1</v>
      </c>
      <c r="E229" s="11">
        <f t="shared" si="26"/>
        <v>0</v>
      </c>
      <c r="F229" s="11">
        <f t="shared" si="26"/>
        <v>0</v>
      </c>
      <c r="G229" s="11">
        <f t="shared" si="26"/>
        <v>0</v>
      </c>
      <c r="H229" s="11">
        <f t="shared" si="26"/>
        <v>0</v>
      </c>
      <c r="I229" s="11">
        <f t="shared" si="26"/>
        <v>0</v>
      </c>
      <c r="J229" s="12">
        <f>SUM(D229:I229)</f>
        <v>1</v>
      </c>
      <c r="K229" s="13"/>
    </row>
    <row r="230" spans="2:11" x14ac:dyDescent="0.25">
      <c r="B230" s="3" t="s">
        <v>71</v>
      </c>
      <c r="C230" s="8" t="s">
        <v>160</v>
      </c>
      <c r="D230" s="17">
        <v>1</v>
      </c>
      <c r="E230" s="9">
        <v>0</v>
      </c>
      <c r="F230" s="7">
        <v>0</v>
      </c>
      <c r="G230" s="7">
        <v>0</v>
      </c>
      <c r="H230" s="7">
        <v>0</v>
      </c>
      <c r="I230" s="3">
        <v>0</v>
      </c>
      <c r="J230" s="6"/>
      <c r="K230" s="13" t="s">
        <v>174</v>
      </c>
    </row>
    <row r="231" spans="2:11" x14ac:dyDescent="0.25">
      <c r="B231" s="3"/>
      <c r="C231" s="19">
        <v>1</v>
      </c>
      <c r="D231" s="11">
        <f t="shared" ref="D231:I231" si="27">D230</f>
        <v>1</v>
      </c>
      <c r="E231" s="11">
        <f t="shared" si="27"/>
        <v>0</v>
      </c>
      <c r="F231" s="11">
        <f t="shared" si="27"/>
        <v>0</v>
      </c>
      <c r="G231" s="11">
        <f t="shared" si="27"/>
        <v>0</v>
      </c>
      <c r="H231" s="11">
        <f t="shared" si="27"/>
        <v>0</v>
      </c>
      <c r="I231" s="11">
        <f t="shared" si="27"/>
        <v>0</v>
      </c>
      <c r="J231" s="12">
        <f>SUM(D231:I231)</f>
        <v>1</v>
      </c>
      <c r="K231" s="13"/>
    </row>
    <row r="232" spans="2:11" x14ac:dyDescent="0.25">
      <c r="B232" s="44" t="s">
        <v>72</v>
      </c>
      <c r="C232" s="8" t="s">
        <v>177</v>
      </c>
      <c r="D232" s="17">
        <v>1</v>
      </c>
      <c r="E232" s="9">
        <v>0</v>
      </c>
      <c r="F232" s="7">
        <v>0</v>
      </c>
      <c r="G232" s="9">
        <v>0</v>
      </c>
      <c r="H232" s="7">
        <v>0</v>
      </c>
      <c r="I232" s="6">
        <v>0</v>
      </c>
      <c r="J232" s="6"/>
      <c r="K232" s="13" t="s">
        <v>174</v>
      </c>
    </row>
    <row r="233" spans="2:11" x14ac:dyDescent="0.25">
      <c r="B233" s="45"/>
      <c r="C233" s="8" t="s">
        <v>178</v>
      </c>
      <c r="D233" s="7">
        <v>0</v>
      </c>
      <c r="E233" s="7">
        <v>0</v>
      </c>
      <c r="F233" s="7">
        <v>0</v>
      </c>
      <c r="G233" s="7">
        <v>0</v>
      </c>
      <c r="H233" s="17">
        <v>1</v>
      </c>
      <c r="I233" s="24">
        <v>0</v>
      </c>
      <c r="J233" s="6"/>
      <c r="K233" s="13" t="s">
        <v>174</v>
      </c>
    </row>
    <row r="234" spans="2:11" x14ac:dyDescent="0.25">
      <c r="B234" s="3"/>
      <c r="C234" s="19">
        <v>2</v>
      </c>
      <c r="D234" s="11">
        <f t="shared" ref="D234:I234" si="28">SUM(D232:D233)</f>
        <v>1</v>
      </c>
      <c r="E234" s="11">
        <f t="shared" si="28"/>
        <v>0</v>
      </c>
      <c r="F234" s="11">
        <f t="shared" si="28"/>
        <v>0</v>
      </c>
      <c r="G234" s="11">
        <f t="shared" si="28"/>
        <v>0</v>
      </c>
      <c r="H234" s="11">
        <f t="shared" si="28"/>
        <v>1</v>
      </c>
      <c r="I234" s="11">
        <f t="shared" si="28"/>
        <v>0</v>
      </c>
      <c r="J234" s="12">
        <v>2</v>
      </c>
      <c r="K234" s="13"/>
    </row>
    <row r="235" spans="2:11" x14ac:dyDescent="0.25">
      <c r="B235" s="3" t="s">
        <v>73</v>
      </c>
      <c r="C235" s="8" t="s">
        <v>160</v>
      </c>
      <c r="D235" s="7">
        <v>0</v>
      </c>
      <c r="E235" s="7">
        <v>0</v>
      </c>
      <c r="F235" s="7">
        <v>0</v>
      </c>
      <c r="G235" s="7">
        <v>0</v>
      </c>
      <c r="H235" s="7">
        <v>0</v>
      </c>
      <c r="I235" s="18">
        <v>1</v>
      </c>
      <c r="J235" s="34" t="s">
        <v>260</v>
      </c>
      <c r="K235" s="13" t="s">
        <v>211</v>
      </c>
    </row>
    <row r="236" spans="2:11" x14ac:dyDescent="0.25">
      <c r="B236" s="3"/>
      <c r="C236" s="19">
        <v>1</v>
      </c>
      <c r="D236" s="11">
        <f t="shared" ref="D236:I236" si="29">D235</f>
        <v>0</v>
      </c>
      <c r="E236" s="11">
        <f t="shared" si="29"/>
        <v>0</v>
      </c>
      <c r="F236" s="11">
        <f t="shared" si="29"/>
        <v>0</v>
      </c>
      <c r="G236" s="11">
        <f t="shared" si="29"/>
        <v>0</v>
      </c>
      <c r="H236" s="11">
        <f t="shared" si="29"/>
        <v>0</v>
      </c>
      <c r="I236" s="11">
        <f t="shared" si="29"/>
        <v>1</v>
      </c>
      <c r="J236" s="12">
        <f>SUM(D236:I236)</f>
        <v>1</v>
      </c>
      <c r="K236" s="13"/>
    </row>
    <row r="237" spans="2:11" x14ac:dyDescent="0.25">
      <c r="B237" s="40" t="s">
        <v>74</v>
      </c>
      <c r="C237" s="8" t="s">
        <v>256</v>
      </c>
      <c r="D237" s="7">
        <v>0</v>
      </c>
      <c r="E237" s="7">
        <v>0</v>
      </c>
      <c r="F237" s="17">
        <v>1</v>
      </c>
      <c r="G237" s="7">
        <v>0</v>
      </c>
      <c r="H237" s="7">
        <v>0</v>
      </c>
      <c r="I237" s="24">
        <v>0</v>
      </c>
      <c r="J237" s="6"/>
      <c r="K237" s="13"/>
    </row>
    <row r="238" spans="2:11" x14ac:dyDescent="0.25">
      <c r="B238" s="40"/>
      <c r="C238" s="8" t="s">
        <v>257</v>
      </c>
      <c r="D238" s="7">
        <v>0</v>
      </c>
      <c r="E238" s="7">
        <v>0</v>
      </c>
      <c r="F238" s="7">
        <v>0</v>
      </c>
      <c r="G238" s="7">
        <v>0</v>
      </c>
      <c r="H238" s="7">
        <v>0</v>
      </c>
      <c r="I238" s="18">
        <v>1</v>
      </c>
      <c r="J238" s="34" t="s">
        <v>260</v>
      </c>
      <c r="K238" s="13" t="s">
        <v>233</v>
      </c>
    </row>
    <row r="239" spans="2:11" x14ac:dyDescent="0.25">
      <c r="B239" s="3"/>
      <c r="C239" s="19">
        <v>2</v>
      </c>
      <c r="D239" s="11">
        <f t="shared" ref="D239:I239" si="30">SUM(D237:D238)</f>
        <v>0</v>
      </c>
      <c r="E239" s="11">
        <f t="shared" si="30"/>
        <v>0</v>
      </c>
      <c r="F239" s="11">
        <f t="shared" si="30"/>
        <v>1</v>
      </c>
      <c r="G239" s="11">
        <f t="shared" si="30"/>
        <v>0</v>
      </c>
      <c r="H239" s="11">
        <f t="shared" si="30"/>
        <v>0</v>
      </c>
      <c r="I239" s="11">
        <f t="shared" si="30"/>
        <v>1</v>
      </c>
      <c r="J239" s="12">
        <v>2</v>
      </c>
      <c r="K239" s="13"/>
    </row>
    <row r="240" spans="2:11" x14ac:dyDescent="0.25">
      <c r="B240" s="3" t="s">
        <v>75</v>
      </c>
      <c r="C240" s="8" t="s">
        <v>160</v>
      </c>
      <c r="D240" s="17">
        <v>1</v>
      </c>
      <c r="E240" s="9">
        <v>0</v>
      </c>
      <c r="F240" s="7">
        <v>0</v>
      </c>
      <c r="G240" s="7">
        <v>0</v>
      </c>
      <c r="H240" s="7">
        <v>0</v>
      </c>
      <c r="I240" s="3">
        <v>0</v>
      </c>
      <c r="J240" s="6"/>
      <c r="K240" s="13"/>
    </row>
    <row r="241" spans="2:11" x14ac:dyDescent="0.25">
      <c r="B241" s="3"/>
      <c r="C241" s="19">
        <v>1</v>
      </c>
      <c r="D241" s="11">
        <f t="shared" ref="D241:I241" si="31">D240</f>
        <v>1</v>
      </c>
      <c r="E241" s="11">
        <f t="shared" si="31"/>
        <v>0</v>
      </c>
      <c r="F241" s="11">
        <f t="shared" si="31"/>
        <v>0</v>
      </c>
      <c r="G241" s="11">
        <f t="shared" si="31"/>
        <v>0</v>
      </c>
      <c r="H241" s="11">
        <f t="shared" si="31"/>
        <v>0</v>
      </c>
      <c r="I241" s="11">
        <f t="shared" si="31"/>
        <v>0</v>
      </c>
      <c r="J241" s="12">
        <v>1</v>
      </c>
      <c r="K241" s="13"/>
    </row>
    <row r="242" spans="2:11" x14ac:dyDescent="0.25">
      <c r="B242" s="3" t="s">
        <v>76</v>
      </c>
      <c r="C242" s="8" t="s">
        <v>160</v>
      </c>
      <c r="D242" s="17">
        <v>1</v>
      </c>
      <c r="E242" s="9">
        <v>0</v>
      </c>
      <c r="F242" s="7">
        <v>0</v>
      </c>
      <c r="G242" s="7">
        <v>0</v>
      </c>
      <c r="H242" s="7">
        <v>0</v>
      </c>
      <c r="I242" s="3">
        <v>0</v>
      </c>
      <c r="J242" s="6"/>
      <c r="K242" s="13"/>
    </row>
    <row r="243" spans="2:11" x14ac:dyDescent="0.25">
      <c r="B243" s="3"/>
      <c r="C243" s="19">
        <v>1</v>
      </c>
      <c r="D243" s="11">
        <f t="shared" ref="D243:I243" si="32">D242</f>
        <v>1</v>
      </c>
      <c r="E243" s="11">
        <f t="shared" si="32"/>
        <v>0</v>
      </c>
      <c r="F243" s="11">
        <f t="shared" si="32"/>
        <v>0</v>
      </c>
      <c r="G243" s="11">
        <f t="shared" si="32"/>
        <v>0</v>
      </c>
      <c r="H243" s="11">
        <f t="shared" si="32"/>
        <v>0</v>
      </c>
      <c r="I243" s="11">
        <f t="shared" si="32"/>
        <v>0</v>
      </c>
      <c r="J243" s="12">
        <v>1</v>
      </c>
      <c r="K243" s="13"/>
    </row>
    <row r="244" spans="2:11" x14ac:dyDescent="0.25">
      <c r="B244" s="3" t="s">
        <v>77</v>
      </c>
      <c r="C244" s="8" t="s">
        <v>160</v>
      </c>
      <c r="D244" s="17">
        <v>1</v>
      </c>
      <c r="E244" s="9">
        <v>0</v>
      </c>
      <c r="F244" s="7">
        <v>0</v>
      </c>
      <c r="G244" s="7">
        <v>0</v>
      </c>
      <c r="H244" s="7">
        <v>0</v>
      </c>
      <c r="I244" s="3">
        <v>0</v>
      </c>
      <c r="J244" s="6"/>
      <c r="K244" s="13"/>
    </row>
    <row r="245" spans="2:11" x14ac:dyDescent="0.25">
      <c r="B245" s="3"/>
      <c r="C245" s="19">
        <v>1</v>
      </c>
      <c r="D245" s="11">
        <f t="shared" ref="D245:I245" si="33">D244</f>
        <v>1</v>
      </c>
      <c r="E245" s="11">
        <f t="shared" si="33"/>
        <v>0</v>
      </c>
      <c r="F245" s="11">
        <f t="shared" si="33"/>
        <v>0</v>
      </c>
      <c r="G245" s="11">
        <f t="shared" si="33"/>
        <v>0</v>
      </c>
      <c r="H245" s="11">
        <f t="shared" si="33"/>
        <v>0</v>
      </c>
      <c r="I245" s="11">
        <f t="shared" si="33"/>
        <v>0</v>
      </c>
      <c r="J245" s="12">
        <v>1</v>
      </c>
      <c r="K245" s="13"/>
    </row>
    <row r="246" spans="2:11" x14ac:dyDescent="0.25">
      <c r="B246" s="3" t="s">
        <v>78</v>
      </c>
      <c r="C246" s="8" t="s">
        <v>160</v>
      </c>
      <c r="D246" s="17">
        <v>1</v>
      </c>
      <c r="E246" s="9">
        <v>0</v>
      </c>
      <c r="F246" s="7">
        <v>0</v>
      </c>
      <c r="G246" s="7">
        <v>0</v>
      </c>
      <c r="H246" s="7">
        <v>0</v>
      </c>
      <c r="I246" s="3">
        <v>0</v>
      </c>
      <c r="J246" s="6"/>
      <c r="K246" s="13"/>
    </row>
    <row r="247" spans="2:11" x14ac:dyDescent="0.25">
      <c r="B247" s="3"/>
      <c r="C247" s="19">
        <v>1</v>
      </c>
      <c r="D247" s="11">
        <f t="shared" ref="D247:I247" si="34">D246</f>
        <v>1</v>
      </c>
      <c r="E247" s="11">
        <f t="shared" si="34"/>
        <v>0</v>
      </c>
      <c r="F247" s="11">
        <f t="shared" si="34"/>
        <v>0</v>
      </c>
      <c r="G247" s="11">
        <f t="shared" si="34"/>
        <v>0</v>
      </c>
      <c r="H247" s="11">
        <f t="shared" si="34"/>
        <v>0</v>
      </c>
      <c r="I247" s="11">
        <f t="shared" si="34"/>
        <v>0</v>
      </c>
      <c r="J247" s="12">
        <v>1</v>
      </c>
      <c r="K247" s="13"/>
    </row>
    <row r="248" spans="2:11" x14ac:dyDescent="0.25">
      <c r="B248" s="3" t="s">
        <v>159</v>
      </c>
      <c r="C248" s="8" t="s">
        <v>160</v>
      </c>
      <c r="D248" s="7">
        <v>0</v>
      </c>
      <c r="E248" s="7">
        <v>0</v>
      </c>
      <c r="F248" s="17">
        <v>1</v>
      </c>
      <c r="G248" s="7">
        <v>0</v>
      </c>
      <c r="H248" s="7">
        <v>0</v>
      </c>
      <c r="I248" s="3">
        <v>0</v>
      </c>
      <c r="J248" s="6"/>
      <c r="K248" s="13" t="s">
        <v>174</v>
      </c>
    </row>
    <row r="249" spans="2:11" x14ac:dyDescent="0.25">
      <c r="B249" s="3"/>
      <c r="C249" s="19">
        <v>1</v>
      </c>
      <c r="D249" s="11">
        <f t="shared" ref="D249:I249" si="35">D248</f>
        <v>0</v>
      </c>
      <c r="E249" s="11">
        <f t="shared" si="35"/>
        <v>0</v>
      </c>
      <c r="F249" s="11">
        <f t="shared" si="35"/>
        <v>1</v>
      </c>
      <c r="G249" s="11">
        <f t="shared" si="35"/>
        <v>0</v>
      </c>
      <c r="H249" s="11">
        <f t="shared" si="35"/>
        <v>0</v>
      </c>
      <c r="I249" s="11">
        <f t="shared" si="35"/>
        <v>0</v>
      </c>
      <c r="J249" s="12">
        <v>1</v>
      </c>
      <c r="K249" s="13"/>
    </row>
    <row r="250" spans="2:11" x14ac:dyDescent="0.25">
      <c r="B250" s="40" t="s">
        <v>162</v>
      </c>
      <c r="C250" s="8" t="s">
        <v>163</v>
      </c>
      <c r="D250" s="7">
        <v>0</v>
      </c>
      <c r="E250" s="7">
        <v>0</v>
      </c>
      <c r="F250" s="17">
        <v>1</v>
      </c>
      <c r="G250" s="7">
        <v>0</v>
      </c>
      <c r="H250" s="7">
        <v>0</v>
      </c>
      <c r="I250" s="24">
        <v>0</v>
      </c>
      <c r="J250" s="6"/>
      <c r="K250" s="13" t="s">
        <v>174</v>
      </c>
    </row>
    <row r="251" spans="2:11" x14ac:dyDescent="0.25">
      <c r="B251" s="40"/>
      <c r="C251" s="8" t="s">
        <v>33</v>
      </c>
      <c r="D251" s="7">
        <v>0</v>
      </c>
      <c r="E251" s="7">
        <v>0</v>
      </c>
      <c r="F251" s="17">
        <v>1</v>
      </c>
      <c r="G251" s="7">
        <v>0</v>
      </c>
      <c r="H251" s="7">
        <v>0</v>
      </c>
      <c r="I251" s="3">
        <v>0</v>
      </c>
      <c r="J251" s="6"/>
      <c r="K251" s="13" t="s">
        <v>174</v>
      </c>
    </row>
    <row r="252" spans="2:11" x14ac:dyDescent="0.25">
      <c r="B252" s="40"/>
      <c r="C252" s="8" t="s">
        <v>195</v>
      </c>
      <c r="D252" s="17">
        <v>1</v>
      </c>
      <c r="E252" s="9">
        <v>0</v>
      </c>
      <c r="F252" s="7">
        <v>0</v>
      </c>
      <c r="G252" s="7">
        <v>0</v>
      </c>
      <c r="H252" s="7">
        <v>0</v>
      </c>
      <c r="I252" s="24">
        <v>0</v>
      </c>
      <c r="J252" s="6"/>
      <c r="K252" s="13" t="s">
        <v>174</v>
      </c>
    </row>
    <row r="253" spans="2:11" x14ac:dyDescent="0.25">
      <c r="B253" s="40"/>
      <c r="C253" s="8" t="s">
        <v>197</v>
      </c>
      <c r="D253" s="17">
        <v>1</v>
      </c>
      <c r="E253" s="9">
        <v>0</v>
      </c>
      <c r="F253" s="7">
        <v>0</v>
      </c>
      <c r="G253" s="7">
        <v>0</v>
      </c>
      <c r="H253" s="7">
        <v>0</v>
      </c>
      <c r="I253" s="3">
        <v>0</v>
      </c>
      <c r="J253" s="6"/>
      <c r="K253" s="13" t="s">
        <v>174</v>
      </c>
    </row>
    <row r="254" spans="2:11" x14ac:dyDescent="0.25">
      <c r="B254" s="40"/>
      <c r="C254" s="8" t="s">
        <v>196</v>
      </c>
      <c r="D254" s="17">
        <v>1</v>
      </c>
      <c r="E254" s="9">
        <v>0</v>
      </c>
      <c r="F254" s="7">
        <v>0</v>
      </c>
      <c r="G254" s="7">
        <v>0</v>
      </c>
      <c r="H254" s="7">
        <v>0</v>
      </c>
      <c r="I254" s="3">
        <v>0</v>
      </c>
      <c r="J254" s="6"/>
      <c r="K254" s="13" t="s">
        <v>174</v>
      </c>
    </row>
    <row r="255" spans="2:11" x14ac:dyDescent="0.25">
      <c r="C255" s="25">
        <v>5</v>
      </c>
      <c r="D255" s="11">
        <f t="shared" ref="D255:I255" si="36">SUM(D250:D254)</f>
        <v>3</v>
      </c>
      <c r="E255" s="11">
        <f t="shared" si="36"/>
        <v>0</v>
      </c>
      <c r="F255" s="11">
        <f t="shared" si="36"/>
        <v>2</v>
      </c>
      <c r="G255" s="11">
        <f t="shared" si="36"/>
        <v>0</v>
      </c>
      <c r="H255" s="11">
        <f t="shared" si="36"/>
        <v>0</v>
      </c>
      <c r="I255" s="11">
        <f t="shared" si="36"/>
        <v>0</v>
      </c>
      <c r="J255" s="12">
        <v>5</v>
      </c>
    </row>
    <row r="258" spans="2:13" x14ac:dyDescent="0.25">
      <c r="B258" s="1" t="s">
        <v>179</v>
      </c>
      <c r="C258" s="19">
        <f>C255+C249+C247+C245+C243+C241+C239+C236+C234+C231+C229+C227+C224+C218+C212+C203+C186+C177+C175+C171+C165+C162+C140+C130+C122+C109+C92+C90+C82+C77+C67+C65+C57+C50+C45+C41+C34</f>
        <v>211</v>
      </c>
      <c r="D258" s="19">
        <f t="shared" ref="D258:J258" si="37">D255+D249+D247+D245+D243+D241+D239+D236+D234+D231+D229+D227+D224+D218+D212+D203+D186+D177+D175+D171+D165+D162+D140+D130+D122+D109+D92+D90+D82+D77+D67+D65+D57+D50+D45+D41+D34</f>
        <v>88</v>
      </c>
      <c r="E258" s="19">
        <f t="shared" si="37"/>
        <v>20</v>
      </c>
      <c r="F258" s="19">
        <f t="shared" si="37"/>
        <v>21</v>
      </c>
      <c r="G258" s="19">
        <f t="shared" si="37"/>
        <v>2</v>
      </c>
      <c r="H258" s="19">
        <f t="shared" si="37"/>
        <v>1</v>
      </c>
      <c r="I258" s="19">
        <f t="shared" si="37"/>
        <v>68</v>
      </c>
      <c r="J258" s="19">
        <f t="shared" si="37"/>
        <v>200</v>
      </c>
    </row>
    <row r="259" spans="2:13" x14ac:dyDescent="0.25">
      <c r="D259" s="28"/>
      <c r="E259" s="28"/>
      <c r="G259" s="28"/>
      <c r="H259" s="28"/>
    </row>
    <row r="260" spans="2:13" x14ac:dyDescent="0.25">
      <c r="J260" s="1" t="s">
        <v>261</v>
      </c>
    </row>
    <row r="263" spans="2:13" x14ac:dyDescent="0.25">
      <c r="J263" s="35" t="s">
        <v>255</v>
      </c>
      <c r="K263" s="27" t="s">
        <v>192</v>
      </c>
    </row>
    <row r="264" spans="2:13" x14ac:dyDescent="0.25">
      <c r="J264" s="27" t="s">
        <v>180</v>
      </c>
      <c r="K264" s="27">
        <v>2</v>
      </c>
      <c r="L264" s="38"/>
      <c r="M264" s="38"/>
    </row>
    <row r="265" spans="2:13" x14ac:dyDescent="0.25">
      <c r="J265" s="27" t="s">
        <v>172</v>
      </c>
      <c r="K265" s="27">
        <v>25</v>
      </c>
      <c r="L265" s="38"/>
      <c r="M265" s="38"/>
    </row>
    <row r="266" spans="2:13" x14ac:dyDescent="0.25">
      <c r="J266" s="27" t="s">
        <v>173</v>
      </c>
      <c r="K266" s="27">
        <v>5</v>
      </c>
      <c r="L266" s="38"/>
      <c r="M266" s="38"/>
    </row>
    <row r="267" spans="2:13" x14ac:dyDescent="0.25">
      <c r="J267" s="27" t="s">
        <v>168</v>
      </c>
      <c r="K267" s="27">
        <v>1</v>
      </c>
      <c r="L267" s="38"/>
      <c r="M267" s="38"/>
    </row>
    <row r="268" spans="2:13" x14ac:dyDescent="0.25">
      <c r="J268" s="27" t="s">
        <v>181</v>
      </c>
      <c r="K268" s="27">
        <v>8</v>
      </c>
      <c r="L268" s="38"/>
      <c r="M268" s="38"/>
    </row>
    <row r="269" spans="2:13" x14ac:dyDescent="0.25">
      <c r="J269" s="27" t="s">
        <v>198</v>
      </c>
      <c r="K269" s="27">
        <v>1</v>
      </c>
      <c r="L269" s="38"/>
      <c r="M269" s="38"/>
    </row>
    <row r="270" spans="2:13" x14ac:dyDescent="0.25">
      <c r="J270" s="27" t="s">
        <v>182</v>
      </c>
      <c r="K270" s="27">
        <v>1</v>
      </c>
      <c r="L270" s="38"/>
      <c r="M270" s="38"/>
    </row>
    <row r="271" spans="2:13" x14ac:dyDescent="0.25">
      <c r="J271" s="27" t="s">
        <v>183</v>
      </c>
      <c r="K271" s="27">
        <v>1</v>
      </c>
      <c r="L271" s="38"/>
      <c r="M271" s="38"/>
    </row>
    <row r="272" spans="2:13" x14ac:dyDescent="0.25">
      <c r="J272" s="27" t="s">
        <v>166</v>
      </c>
      <c r="K272" s="27">
        <v>2</v>
      </c>
      <c r="L272" s="38"/>
      <c r="M272" s="38"/>
    </row>
    <row r="273" spans="10:13" x14ac:dyDescent="0.25">
      <c r="J273" s="27" t="s">
        <v>184</v>
      </c>
      <c r="K273" s="27">
        <v>1</v>
      </c>
      <c r="L273" s="38"/>
      <c r="M273" s="38"/>
    </row>
    <row r="274" spans="10:13" x14ac:dyDescent="0.25">
      <c r="J274" s="27" t="s">
        <v>185</v>
      </c>
      <c r="K274" s="27">
        <v>1</v>
      </c>
      <c r="L274" s="38"/>
      <c r="M274" s="38"/>
    </row>
    <row r="275" spans="10:13" x14ac:dyDescent="0.25">
      <c r="J275" s="27" t="s">
        <v>199</v>
      </c>
      <c r="K275" s="27">
        <v>1</v>
      </c>
      <c r="L275" s="38"/>
      <c r="M275" s="38"/>
    </row>
    <row r="276" spans="10:13" x14ac:dyDescent="0.25">
      <c r="J276" s="27" t="s">
        <v>186</v>
      </c>
      <c r="K276" s="27">
        <v>2</v>
      </c>
      <c r="L276" s="38"/>
      <c r="M276" s="38"/>
    </row>
    <row r="277" spans="10:13" x14ac:dyDescent="0.25">
      <c r="J277" s="27" t="s">
        <v>187</v>
      </c>
      <c r="K277" s="27">
        <v>1</v>
      </c>
      <c r="L277" s="38"/>
      <c r="M277" s="38"/>
    </row>
    <row r="278" spans="10:13" x14ac:dyDescent="0.25">
      <c r="J278" s="27" t="s">
        <v>200</v>
      </c>
      <c r="K278" s="27">
        <v>1</v>
      </c>
      <c r="L278" s="38"/>
      <c r="M278" s="38"/>
    </row>
    <row r="279" spans="10:13" x14ac:dyDescent="0.25">
      <c r="J279" s="27" t="s">
        <v>167</v>
      </c>
      <c r="K279" s="27">
        <v>4</v>
      </c>
      <c r="L279" s="38"/>
      <c r="M279" s="38"/>
    </row>
    <row r="280" spans="10:13" x14ac:dyDescent="0.25">
      <c r="J280" s="27" t="s">
        <v>201</v>
      </c>
      <c r="K280" s="27">
        <v>3</v>
      </c>
      <c r="L280" s="38"/>
      <c r="M280" s="38"/>
    </row>
    <row r="281" spans="10:13" x14ac:dyDescent="0.25">
      <c r="J281" s="27" t="s">
        <v>202</v>
      </c>
      <c r="K281" s="27">
        <v>1</v>
      </c>
      <c r="L281" s="38"/>
      <c r="M281" s="38"/>
    </row>
    <row r="282" spans="10:13" x14ac:dyDescent="0.25">
      <c r="J282" s="27" t="s">
        <v>188</v>
      </c>
      <c r="K282" s="27">
        <v>1</v>
      </c>
      <c r="L282" s="38"/>
      <c r="M282" s="38"/>
    </row>
    <row r="283" spans="10:13" x14ac:dyDescent="0.25">
      <c r="J283" s="27" t="s">
        <v>189</v>
      </c>
      <c r="K283" s="27">
        <v>1</v>
      </c>
      <c r="L283" s="38"/>
      <c r="M283" s="38"/>
    </row>
    <row r="284" spans="10:13" x14ac:dyDescent="0.25">
      <c r="J284" s="27" t="s">
        <v>190</v>
      </c>
      <c r="K284" s="27">
        <v>1</v>
      </c>
      <c r="L284" s="38"/>
      <c r="M284" s="38"/>
    </row>
    <row r="285" spans="10:13" x14ac:dyDescent="0.25">
      <c r="J285" s="27" t="s">
        <v>191</v>
      </c>
      <c r="K285" s="27">
        <v>1</v>
      </c>
      <c r="L285" s="38"/>
      <c r="M285" s="38"/>
    </row>
    <row r="286" spans="10:13" x14ac:dyDescent="0.25">
      <c r="J286" s="27" t="s">
        <v>170</v>
      </c>
      <c r="K286" s="27">
        <v>2</v>
      </c>
      <c r="L286" s="38"/>
      <c r="M286" s="38"/>
    </row>
    <row r="287" spans="10:13" x14ac:dyDescent="0.25">
      <c r="J287" s="27" t="s">
        <v>203</v>
      </c>
      <c r="K287" s="27">
        <v>1</v>
      </c>
      <c r="L287" s="38"/>
      <c r="M287" s="38"/>
    </row>
    <row r="288" spans="10:13" x14ac:dyDescent="0.25">
      <c r="J288" s="15"/>
      <c r="K288">
        <f>SUM(K264:K287)</f>
        <v>68</v>
      </c>
      <c r="L288" s="38"/>
      <c r="M288" s="38"/>
    </row>
    <row r="289" spans="10:13" x14ac:dyDescent="0.25">
      <c r="J289" s="36"/>
      <c r="K289" s="38"/>
      <c r="L289" s="38"/>
      <c r="M289" s="38"/>
    </row>
    <row r="290" spans="10:13" x14ac:dyDescent="0.25">
      <c r="J290" s="36"/>
      <c r="K290" s="37"/>
      <c r="L290" s="38"/>
      <c r="M290" s="38"/>
    </row>
    <row r="291" spans="10:13" x14ac:dyDescent="0.25">
      <c r="J291" s="36"/>
      <c r="K291" s="37"/>
      <c r="L291" s="38"/>
      <c r="M291" s="38"/>
    </row>
    <row r="292" spans="10:13" x14ac:dyDescent="0.25">
      <c r="J292" s="36"/>
      <c r="K292" s="37"/>
      <c r="L292" s="38"/>
      <c r="M292" s="38"/>
    </row>
  </sheetData>
  <autoFilter ref="B1:L290"/>
  <mergeCells count="23">
    <mergeCell ref="B83:B89"/>
    <mergeCell ref="B232:B233"/>
    <mergeCell ref="B42:B44"/>
    <mergeCell ref="B46:B49"/>
    <mergeCell ref="B51:B56"/>
    <mergeCell ref="B58:B64"/>
    <mergeCell ref="B68:B76"/>
    <mergeCell ref="B4:B34"/>
    <mergeCell ref="B93:B108"/>
    <mergeCell ref="B123:B129"/>
    <mergeCell ref="B250:B254"/>
    <mergeCell ref="B187:B202"/>
    <mergeCell ref="B204:B223"/>
    <mergeCell ref="B237:B238"/>
    <mergeCell ref="B131:B139"/>
    <mergeCell ref="B167:B170"/>
    <mergeCell ref="B172:B174"/>
    <mergeCell ref="B180:B185"/>
    <mergeCell ref="B163:B164"/>
    <mergeCell ref="B141:B161"/>
    <mergeCell ref="B110:B121"/>
    <mergeCell ref="B35:B40"/>
    <mergeCell ref="B78:B81"/>
  </mergeCells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Medyczna</vt:lpstr>
      <vt:lpstr>Zestawienie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Mitka</dc:creator>
  <cp:lastModifiedBy>halina</cp:lastModifiedBy>
  <cp:lastPrinted>2019-06-26T09:19:08Z</cp:lastPrinted>
  <dcterms:created xsi:type="dcterms:W3CDTF">2019-05-23T06:47:49Z</dcterms:created>
  <dcterms:modified xsi:type="dcterms:W3CDTF">2019-09-12T05:38:48Z</dcterms:modified>
</cp:coreProperties>
</file>