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66925"/>
  <mc:AlternateContent xmlns:mc="http://schemas.openxmlformats.org/markup-compatibility/2006">
    <mc:Choice Requires="x15">
      <x15ac:absPath xmlns:x15ac="http://schemas.microsoft.com/office/spreadsheetml/2010/11/ac" url="G:\2019\PRZETARGI\24-obłożenia\II WERSJA po weryfikacji\"/>
    </mc:Choice>
  </mc:AlternateContent>
  <xr:revisionPtr revIDLastSave="0" documentId="13_ncr:1_{D42F0C1D-DF45-455D-BCB8-0138D0E7F556}" xr6:coauthVersionLast="43" xr6:coauthVersionMax="43" xr10:uidLastSave="{00000000-0000-0000-0000-000000000000}"/>
  <bookViews>
    <workbookView xWindow="28680" yWindow="-120" windowWidth="29040" windowHeight="15840" xr2:uid="{00000000-000D-0000-FFFF-FFFF00000000}"/>
  </bookViews>
  <sheets>
    <sheet name="Zamówienie częściowe Nr 1" sheetId="1" r:id="rId1"/>
    <sheet name="Zamówienie częściowe Nr 2" sheetId="2" r:id="rId2"/>
    <sheet name="Zamówienie częściowe Nr 3" sheetId="3" r:id="rId3"/>
    <sheet name="Zamówienie częściowe Nr 4" sheetId="5" r:id="rId4"/>
  </sheets>
  <definedNames>
    <definedName name="_xlnm.Print_Area" localSheetId="0">'Zamówienie częściowe Nr 1'!$A$4:$I$61</definedName>
    <definedName name="_xlnm.Print_Area" localSheetId="1">'Zamówienie częściowe Nr 2'!$A$1:$J$40</definedName>
    <definedName name="_xlnm.Print_Area" localSheetId="2">'Zamówienie częściowe Nr 3'!$A$1:$I$21</definedName>
    <definedName name="_xlnm.Print_Area" localSheetId="3">'Zamówienie częściowe Nr 4'!$A$1:$I$27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6" i="2" l="1"/>
  <c r="F11" i="1" l="1"/>
  <c r="H11" i="1" s="1"/>
  <c r="F12" i="1"/>
  <c r="H12" i="1" s="1"/>
  <c r="F13" i="1"/>
  <c r="H13" i="1" s="1"/>
  <c r="F14" i="1"/>
  <c r="H14" i="1" s="1"/>
  <c r="F15" i="1"/>
  <c r="H15" i="1" s="1"/>
  <c r="F16" i="1"/>
  <c r="H16" i="1" s="1"/>
  <c r="F17" i="1"/>
  <c r="H17" i="1" s="1"/>
  <c r="F18" i="1"/>
  <c r="H18" i="1" s="1"/>
  <c r="F19" i="1"/>
  <c r="H19" i="1" s="1"/>
  <c r="F20" i="1"/>
  <c r="H20" i="1" s="1"/>
  <c r="F21" i="1"/>
  <c r="H21" i="1" s="1"/>
  <c r="F22" i="1"/>
  <c r="H22" i="1" s="1"/>
  <c r="F23" i="1"/>
  <c r="H23" i="1" s="1"/>
  <c r="F24" i="1"/>
  <c r="H24" i="1" s="1"/>
  <c r="F25" i="1"/>
  <c r="H25" i="1" s="1"/>
  <c r="F26" i="1"/>
  <c r="H26" i="1" s="1"/>
  <c r="F27" i="1"/>
  <c r="H27" i="1" s="1"/>
  <c r="F28" i="1"/>
  <c r="H28" i="1" s="1"/>
  <c r="F29" i="1"/>
  <c r="H29" i="1" s="1"/>
  <c r="F30" i="1"/>
  <c r="H30" i="1" s="1"/>
  <c r="F31" i="1"/>
  <c r="H31" i="1" s="1"/>
  <c r="F32" i="1"/>
  <c r="H32" i="1" s="1"/>
  <c r="F33" i="1"/>
  <c r="H33" i="1" s="1"/>
  <c r="F34" i="1"/>
  <c r="H34" i="1" s="1"/>
  <c r="F8" i="5" l="1"/>
  <c r="H8" i="5" s="1"/>
  <c r="F9" i="5"/>
  <c r="H9" i="5" s="1"/>
  <c r="F10" i="5"/>
  <c r="H10" i="5" s="1"/>
  <c r="F11" i="5"/>
  <c r="H11" i="5" s="1"/>
  <c r="F12" i="5"/>
  <c r="H12" i="5" s="1"/>
  <c r="F13" i="5"/>
  <c r="H13" i="5" s="1"/>
  <c r="F14" i="5"/>
  <c r="H14" i="5" s="1"/>
  <c r="F15" i="5"/>
  <c r="H15" i="5" s="1"/>
  <c r="F16" i="5"/>
  <c r="H16" i="5" s="1"/>
  <c r="F17" i="5"/>
  <c r="H17" i="5" s="1"/>
  <c r="F7" i="5"/>
  <c r="F9" i="3"/>
  <c r="H9" i="3" s="1"/>
  <c r="F8" i="3"/>
  <c r="H8" i="3" s="1"/>
  <c r="F18" i="2"/>
  <c r="H18" i="2" s="1"/>
  <c r="F25" i="2"/>
  <c r="H25" i="2" s="1"/>
  <c r="F24" i="2"/>
  <c r="H24" i="2" s="1"/>
  <c r="F23" i="2"/>
  <c r="H23" i="2" s="1"/>
  <c r="F22" i="2"/>
  <c r="H22" i="2" s="1"/>
  <c r="F21" i="2"/>
  <c r="H21" i="2" s="1"/>
  <c r="F20" i="2"/>
  <c r="H20" i="2" s="1"/>
  <c r="F19" i="2"/>
  <c r="H19" i="2" s="1"/>
  <c r="F17" i="2"/>
  <c r="H17" i="2" s="1"/>
  <c r="F16" i="2"/>
  <c r="H16" i="2" s="1"/>
  <c r="F15" i="2"/>
  <c r="H15" i="2" s="1"/>
  <c r="F14" i="2"/>
  <c r="H14" i="2" s="1"/>
  <c r="F13" i="2"/>
  <c r="H13" i="2" s="1"/>
  <c r="F12" i="2"/>
  <c r="H12" i="2" s="1"/>
  <c r="F11" i="2"/>
  <c r="H11" i="2" s="1"/>
  <c r="F10" i="2"/>
  <c r="H10" i="2" s="1"/>
  <c r="F9" i="2"/>
  <c r="H9" i="2" s="1"/>
  <c r="F8" i="2"/>
  <c r="F7" i="2"/>
  <c r="H7" i="2" s="1"/>
  <c r="H10" i="3" l="1"/>
  <c r="H7" i="5"/>
  <c r="H18" i="5" s="1"/>
  <c r="F18" i="5"/>
  <c r="F10" i="3"/>
  <c r="H8" i="2"/>
  <c r="F10" i="1" l="1"/>
  <c r="H10" i="1" l="1"/>
  <c r="H35" i="1" s="1"/>
  <c r="F35" i="1"/>
</calcChain>
</file>

<file path=xl/sharedStrings.xml><?xml version="1.0" encoding="utf-8"?>
<sst xmlns="http://schemas.openxmlformats.org/spreadsheetml/2006/main" count="209" uniqueCount="93">
  <si>
    <t>Lp</t>
  </si>
  <si>
    <t>Opis przedmiotu zamówienia</t>
  </si>
  <si>
    <t>Ilość</t>
  </si>
  <si>
    <t>jm</t>
  </si>
  <si>
    <t>Cena netto</t>
  </si>
  <si>
    <t>Wartość netto [zł]</t>
  </si>
  <si>
    <t>VAT %</t>
  </si>
  <si>
    <t>Wartość brutto [zł]</t>
  </si>
  <si>
    <t>szt.</t>
  </si>
  <si>
    <t xml:space="preserve">RAZEM </t>
  </si>
  <si>
    <t>X</t>
  </si>
  <si>
    <t xml:space="preserve">Sterylny zestaw uniwersalny do zabiegów chirurgicznych. Skład zestawu:  
-2 x serweta  75 x 98 cm, przylepna na całej długości dłuższego boku
-1 x serweta  196x 200 cm, przylepna
-1 x serweta  160x260 cm, przylepna, Tolerancja rozmiarów +/-2 cm
Serwety okrywające pacjenta wykonane na całej powierzchni z jednorodnego, chłonnego laminatu, trójwarstwowego (polipropylen, polietylen, polipropylen) o gramaturze maksymalnie 66 g/m2, pozbawionego pylących i łatwopalnych włókien celulozy i wiskozy (współczynnik pylenia≤1,9 log10). Dwucentymetrowa nieprzylepna końcówka przy paskach zabezpieczających taśmę lepną ułatwiającą mocowanie serwet na pacjencie. Materiał dobrze układający się na pacjencie, odporny na penetracje krwi wg ASTM F1670 – zaliczane testy odporności na przenikanie krwi syntetycznej) odporny na przenikanie płynów (&gt; 200 cm H2O), wytrzymały na rozrywanie na mokro/sucho (min. 190kPa), wytrzymały na  rozciąganie wzdłużne na mokro/sucho (min. 88 N). klej repozycjonowalny.
-1 x serweta na stolik instrumentariuszki 140 x 190 cm z folii PE 50µ ze wzmocnieniem 74x190cm (owinięcie zestawu),
-1x serweta na stolik Mayo 80 x 142 z folii PE 70µ ze wzmocnieniem 55x88cm składana rewersowo
-1 x uchwyt na przewody typu  rzep  2,5 cm  x 13 cm
-4 x ręcznik chłonny z mikrosiecią zabezpieczająca przed rozrywaniem 20x30 cm
-1 x Serweta ochronna na stół operacyjny, przeciwodleżynowa, 5-cio warstwowa, zintegrowana wielopunktowo – brak możliwości tworzenia zagięć pod pacjentem zmieniających ilość warstw, samowygładzająca się; wykonana z włókniny polipropylenowej, wysokochłonnej polimerowej warstwy środkowej i spodniej pełnobarierowej teksturowanej folii polietylenowej, zabezpieczającej przed przesuwaniem się i ślizganiem podkładu po powierzchni. Certyfikaty jakościowe dla miejsca produkcji: ISO 13485, ISO 9001 i ISO 14001, wystawione przez jednostki notyfikowane; chłonność min. 35ml/100cm2, gramatura podstawowa: 295 g/m2, wymiary: min. 100 x 225cm ±5cm, rdzeń chłonny o długości co najmniej 51x205+/-3 cm zakończony dodatkowymi marginesami z nieprzeziernego laminatu o szerokości nie większej niż 10 +/-3 cm po obu stronach na całej szerokości podkładu, zgodne z ISO 9073-6: odprowadzanie wilgoci min. 45 mm w czasie 60s, wskaźnik chłonności min. 2650 %  ( doupuszcza się pakowany oddzielnie)
 Warstwa wzmocnienia w serwetach na stolik narzędziowy i Mayo zespolona z folią na całej powierzchni wzmocnienia bez zawartości celulozy lub wiskozy. Zestaw spełnia wymagania dla procedur wysokiego ryzyka wg normy EN 13795, pakowany sterylnie w przezroczystą, foliową torbę z portami do sterylizacji, posiada min. 3 etykiety samoprzylepne do dokumentacji medycznej zawierające: numer katalogowy, numer lot, datę ważności oraz nazwę producenta. Sterylizacja tlenkiem etylenu. Zestawy pakowane zbiorczo w worek foliowy, następnie karton. Producent spełnia wymogi normy środowiskowej ISO 14001 potwierdzonej certyfikatem.
</t>
  </si>
  <si>
    <t>Sterylna serweta pod pośladki  90x118 cm +/- 1cm z mankietem ułatwiającym aplikacje 20 cm +/- 1cm wykonana z niebieskiej folii PE i poliestrowo – wiskozowego, wysokochłonnego wzmocnienia min. 40x40 cm w części podpośladkowej. Zintegrowana z serwetą torba na płyny zaopatrzona w plastyczny sztywnik pozwalający na jej kształtowanie oraz   włókninowy filtr i port do ssaka z zatyczką oraz osłona stołu, wykonanej z folii PE, która zabezpiecza przed zanieczyszczeniem. Opakowanie jednostkowe podwójne: wewnętrzne włókninowe i zewnętrzne torba foliowa z portami do sterylizacji zaopatrzona w 4 etykiety samoprzylepne do dokumentacji medycznej zawierające: numer katalogowy, numer lot, datę ważności oraz nazwę producenta; Certyfikaty jakościowe dla miejsca produkcji: ISO 13485, ISO 9001 i ISO 14001, wystawione przez jednostki notyfikowane</t>
  </si>
  <si>
    <t xml:space="preserve">Sterylny zestaw do zabiegów laryngologicznych. Skład zestawu:
1x Serweta na stolik narzędziowy, folia PE 50μ, 140x190 cm ze wzm. chłonnym 74 x 190 cm z polipropylenu, gramatura w obszarze krytycznym 76g/m2 (owinięcie zestawu)
3x Fartuch chirurgiczny wykonany z włókniny SMMMS 35 g/m², rozmiar L 120 cm
2x Ręcznik chłonny 30x39 cm
10x Kompres gazowy 12W 17N, z nitką RTG, 7,5x7,5 cm
1x Miska 250 ml, niebieska
1x Miska 250 ml, przeźroczysta
1x Serweta do operacji laryngologicznych 221x240 cm wykonana na całej powierzchni z jednorodnego, chłonnego laminatu, trójwarstwowego (polipropylen, polietylen, polipropylen) o gramaturze 66 g/m2, pozbawionego pylących i łatwopalnych włókien celulozy i wiskozy (współczynnik pylenia ≤1,9 log10, odporny na przenikanie płynów (&gt; 200 cm H2O), wytrzymały na rozrywanie na mokro/sucho (min. 190 kPa), wytrzymały na rozciąganie wzdłużne na mokro/sucho (min. 88 N), z decentrycznym przylepnym otworem średnica 12 cm
Zestaw zapakowany w przeźroczystą, foliową torbę z portami do sterylizacji, posiada 4 etykiety samoprzylepne do dokumentacji medycznej zawierające: numer katalogowy, numer lot, datę ważności oraz nazwę producenta. Zestaw spełnia wymagania dla procedur wysokiego ryzyka wg normy EN 13795. Sterylizacja tlenkiem etylenu. Zestawy pakowane zbiorczo w worek foliowy, następnie karton ze strunowym systemem otwierania, do którego nie ma potrzeby używania ostrych narzędzi. Producent spełnia wymogi normy środowiskowej ISO 14001 potwierdzonej certyfikatem.
</t>
  </si>
  <si>
    <t xml:space="preserve">Sterylny zestaw do chirurgii z decentralnym otworem. Skład zestawu:
- 1 x serweta na stolik narzędziowy 140 x 190 cm, z folii PE 50 μm ze wzmocnieniem chłonnym w części centralnej   
- 1x  taśma przylepna, przeźroczysta 8 x 40 cm
- 1x ręcznik chłonny z mikrosiecią 20 x 30 cm
- 1x  serweta  o wymiarach 220 x 240 cm +/- 1cm z decentralnym przylepnym otworem Φ 12 cm wykonana z chłonnego na całej powierzchni trójwarstwowego laminatuo gramaturze  max. 66 g/m2. pozbawionego pylących i łatwopalnych włókien celulozy  (współczynnik pylenia≤1,9 log10).Laminat odporny na przenikanie płynów min. 200 cm H2O oraz ma zaliczone testy na przenikanie krwi syntetycznej, wytrzymały na rozrywanie na mokro/sucho (min. 190 kPa, wytrzymały na rozciąganie wzdłużne na mokro i sucho (min. 88 N). Zestaw spełnia wymagania dla procedur wysokiego ryzyka wg normy EN 13795, pakowany sterylnie w przezroczystą, foliową torbę z portami do sterylizacji, posiada min. 3 etykiety samoprzylepne do dokumentacji medycznej zawierające min.: numer katalogowy, numer lot, datę ważności oraz nazwę producenta. Sterylizacja tlenkiem etylenu. Zestawy pakowane zbiorczo w worek foliowy, następnie karton. Producent spełnia wymogi normy środowiskowej ISO 14001 potwierdzony certyfikatem.
</t>
  </si>
  <si>
    <t xml:space="preserve">Serweta z przylepnym otworem.
- 1  x  serweta 175x250 cm, z przylepnym otworem o średnicy 11 cm.
Serweta wykonana na całej powierzchni z jednorodnego, chłonnego laminatu dwuwarstwowego (polipropylen, polietylen) o gramaturze 58 g/m2, pozbawionego pylących i łatwopalnych włókien celulozy i wiskozy (współczynnik pylenia≤1,9 log10), odpornego na przenikanie płynów (&gt; 200 cm H2O) odpornego na rozerwanie na mokro/sucho (min. 190 kPa). wytrzymały na  rozciąganie wzdłużne na mokro/sucho (min. 75 N). Serweta spełnia wymagania dla procedur wysokiego ryzyka wg normy EN 13795. Sterylizacja tlenkiem etylenu.
Serweta pakowana podwójnie w włókninowe owinięcie, następnie rozrywaną torebkę typu peel pouch, która posiada min. 3 etykiety samoprzylepne do dokumentacji medycznej zawierające: numer katalogowy, numer lot, datę ważności oraz nazwę producenta.
Producent spełnia wymogi normy środowiskowej ISO 14001 potwierdzonej certyfikatem.
</t>
  </si>
  <si>
    <t xml:space="preserve">Sterylna serweta
Sterylna serweta do zabiegów chirurgicznych 75x90cm wykonana z bilaminatu o gramaturze max. 58g/m2, odpornego na penetracje płynów &gt;200 cmH2O, o niskim współczynniku pylenia (≤1,9 log10) Serweta spełnia wymagania dla procedur wysokiego ryzyka wg normy EN 13795, pakowana sterylnie w rozrywaną typu peel pouch, posiada min. 3 etykiety samoprzylepne do dokumentacji medycznej zawierające: numer katalogowy, numer lot, datę ważności oraz nazwę producenta. Sterylizacja tlenkiem etylenu. Serwety pakowane w karton wewnętrzny, następnie karton transportowy. Producent spełnia wymogi normy środowiskowej ISO 14001 potwierdzonej certyfikatem.
</t>
  </si>
  <si>
    <t xml:space="preserve">Sterylna serweta.
Sterylna serweta do zabiegów chirurgicznych 100-130x150cm wykonana z bilaminatu.
</t>
  </si>
  <si>
    <t xml:space="preserve">Sterylna serweta z przylepnym otworem.
Sterylna serweta  120x150 cm z przylepnym otworem 5x8 cm wykonana z bilaminatu o gramaturze max. 58g/m2, odpornego na penetracje płynów &gt;200 cmH2O, o niskim współczynniku pylenia (≤1,9 log10). Odporność na przenikanie płynów &gt; 200 cm H2O.
Serweta spełnia wymagania dla procedur wysokiego ryzyka wg normy EN 13795, pakowana sterylnie w rozrywaną typu peel pouch, posiada min. 3 etykiety samoprzylepne do dokumentacji medycznej zawierające: numer katalogowy, numer lot, datę ważności oraz nazwę producenta. Sterylizacja tlenkiem etylenu. Producent spełnia wymogi normy środowiskowej ISO 14001 potwierdzony certyfikatem.
</t>
  </si>
  <si>
    <t xml:space="preserve">Sterylna serweta z przylepnym otworem.
Sterylna serweta  75x90 cm z przylepnym otworem 6x8 cm wykonana z bilaminatu o gramaturze max. 58g/m2, odpornego na penetracje płynów &gt;200 cmH2O, o niskim współczynniku pylenia (≤1,9 log10). Odporność na przenikanie płynów &gt; 200 cm H2O.
Serweta spełnia wymagania dla procedur wysokiego ryzyka wg normy EN 13795, pakowana sterylnie w rozrywaną typu peel pouch, posiada min. 3 etykiety samoprzylepne do dokumentacji medycznej zawierające: numer katalogowy, numer lot, datę ważności oraz nazwę producenta. Sterylizacja tlenkiem etylenu. Producent spełnia wymogi normy środowiskowej ISO 14001 potwierdzony certyfikatem.
</t>
  </si>
  <si>
    <t>Sterylna torba na narzędzia 33x41cm z przylepcem 41x5cm, 1-komorowa. Torba wykonana jest z mocnej, przezroczystej folii polietylenowej. Produkt bez zawartości  lateksu. Opakowanie jednostkowe typu peel  pouch zaopatrzone w min. 3 etykiety samoprzylepne posiadające indeks wyrobu, numer lot, datę ważności, nazwę producenta. Produkt jednostkowy pakowany zbiorczo po 100 szt. Sterylizacja tlenkiem etylenu. Producent spełnia wymogi normy środowiskowej ISO 14001 potwierdzonej certyfikatem.</t>
  </si>
  <si>
    <t>Sterylny, jednorazowy pokrowiec na przewody o szer. 13 cm oraz dł. 240 cm, wykonany z mocnej folii PE  (50µ, gramatura 46g/m² ), z perforowaną  jedną końcówka zwężającą się, złożony teleskopowo, z taśmą lepną do mocowania o długości min. 18 cm oraz z kartonikiem ułatwiającym aplikację. Opakowanie jednostkowe typu peel pouch zaopatrzone w 4 etykiety samoprzylepne  posiadające indeks wyrobu, numer lot, datę ważności, nazwę producenta. Osłony pakowane zbiorczo po 25 szt. w worek foliowy, następnie karton. Producent spełnia wymogi normy środowiskowej ISO 14001 potwierdzonej certyfikatem.</t>
  </si>
  <si>
    <t xml:space="preserve">Fartuch chirurgiczny jałowy z włókniny polipropylenowej SMMMS o gramaturze max. 35 g/m2, repelentnej dla alkoholi (min. 7 stopień), z widocznym kodem kolorystycznym (na fartuchu i etykiecie) wskazującym na barierowość fartucha. Rękawy fartucha klejone w obszarze krytycznym, zakończone elastycznym mankietem, krój prosty. Z tyłu zapinany na rzep o długości min. 15 cm. Pakowany podwójnie w opakowanie papier/folia i we włókninę, z co najmniej 2-ma ręcznikami, na opakowaniu zewnętrznym min. 3 samoprzylepne etykiety. Na wewnętrznej stronie fartucha oznaczenie rozmiaru i długości.
Parametry fartucha (obszar krytyczny i niekrytyczny): penetracja wody min. 46 cmH2O, odporność na penetrację mikrobiologiczną – na mokro (I B) – min. 4,5. Dostępny w rozmiarach S/M-XLL. Dokumenty potwierdzające spełnienie wymagań. Certyfikaty jakościowe dla miejsca produkcji: ISO 13485, ISO 9001 i ISO 14001, wystawione przez jednostki notyfikowane.
</t>
  </si>
  <si>
    <t xml:space="preserve">Pokrowiec na aparaturę medyczną wykonany z mocnej przezroczystej folii PE, 122 x 122cm prostokątny, ściągnięty gumką.
Pakowany sterylnie  pojedynczo i w karton po  25szt
</t>
  </si>
  <si>
    <t xml:space="preserve">Sterylna serweta pediatryczna ze wzmocnieniem.
- 1 x  serweta pediatryczna 112 x 152cm, przylepny otwór 8 x 10cm,  wzmocnienie  chłonne  min. 47 x 50cm . Serweta zapakowana dodatkowo w papier zabezpieczający. Serwety okrywające pacjenta wykonane na całej powierzchni z jednorodnego, chłonnego laminatu, trójwarstwowego (polipropylen, polietylen, polipropylen) o gramaturze maksymalnie 66 g/m2, pozbawionego pylących i łatwopalnych włókien celulozy i wiskozy (współczynnik pylenia≤1,9 log10). Dwucentymetrowa nieprzylepna końcówka przy paskach zabezpieczających taśmę lepną ułatwiającą mocowanie serwet na pacjencie. Materiał dobrze układający się na pacjencie, odporny na penetracje krwi wg ASTM F1670 – zaliczane testy odporności na przenikanie krwi syntetycznej) odporny na przenikanie płynów (&gt; 200 cm H2O), wytrzymały na rozrywanie na mokro/sucho (min. 190kPa), wytrzymały na  rozciąganie wzdłużne na mokro/sucho (min. 88 N). klej repozycjonowalny. Certyfikaty jakościowe dla miejsca produkcji: ISO 13485, ISO 9001 i ISO 14001, wystawione przez jednostki notyfikowane
</t>
  </si>
  <si>
    <t>Sterylne, jednorazowe żółte pudełko do liczenia igieł, odporne na przebicia, wyposażone w przyrząd do zdejmowania ostrzy, przylepny bloczek z pianki oraz magnes. Połówki urządzenia można rozdzielać celem użycia w różnych miejscach. Z boku pojemnika podwójne zabezpieczenie przed otwarciem, zamknięcie automatyczne – zatrzaskowe oraz taśma lepna z symbolem BIOHAZARD. Na drugim z boków 3 półokrągłe zawiasy. Na zewnątrz dwie taśmy przylepne do mocowania pudełka, pojemność min. 20 zużytych igieł lub ostrzy, pakowane pojedynczo w opakowanie typu folia-papier zbiorczo po 50 szt. w kartonie. Wymiary: 5,2x11,2x3,2 cm</t>
  </si>
  <si>
    <t>Przenośna mata na podłogę o dużej chłonności  płynów (3l/m²)  rozmiar 71x142 cm. Budowa  maty wielowarstwowa, wierzchnia   warstwa hydrofilowa o trwałej niestrzępiącej się konstrukcji , wewnętrzna  warstwa celulozowo poliestrowa  o wysokiej chłonności ,foliowy nieprzemakalny, antypoślizgowy spód zapobiegający przesuwaniu  się produktu po mokrej podłodze. Możliwość repozycjonowania. Pakowana indywidualnie w folię</t>
  </si>
  <si>
    <t>Torba na płyny 51x56 cm z filtrem z folii PE, portem do ssaka z zatyczką, z taśmą przylepną 5x46 cm, z kształtką usztywniającą, pakowana we włókninę zabezpieczającą 45x45 cm i wentylowaną torbę foliową do sterylizacji. Sterylizacja tlenkiem etylenu. Opakowanie jednostkowe zawiera min. 3 etykiety samoprzylepne do dokumentacji medycznej zawierające: numer katalogowy, numer lot, datę ważności oraz nazwę producenta. Tolerancja rozmiarów +/- 2 cm. Producent spełnia wymogi normy  ISO 14001 potwierdzonej certyfikatem</t>
  </si>
  <si>
    <t>Serwetki sterylne wzmocnione nicią synt. 37x69 cm pakowane po 2 sztuki</t>
  </si>
  <si>
    <t>Sterylna taśma lepna 9x50cm</t>
  </si>
  <si>
    <t>Sterylna osłona na stolik Mayo 80x142 cm wykonana z mocnej folii PE o grubości 70µ o gramaturze 65g/m2, z niepylącym  wzmocnieniem chłonnym  55x88cm z  włókniny polipropylenowej o gramaturze 30 g/m2 zespolonym z folią na całej powierzchni (całkowita gramatura w obszarze wzmocnienia 95 g/m²) . Spełnia wymagania dla procedur wysokiego ryzyka wg normy EN 13795. Składana rewersowo. Serwety pakowane jednostkowo w rozrywaną torebkę papierowo-foliową. Opakowanie zaopatrzone w 4 etykiety przylepne, zawierające numer katalogowy, serię i datę ważności oraz informację o producencie. Wszystkie sztuki w kartonie zbiorczym dodatkowo zapakowane w torbę foliową. Sterylizacja EO. Producent spełnia wymogi normy środowiskowej ISO 14001 potwierdzonej certyfikatem.</t>
  </si>
  <si>
    <t>I . Minimalne wymagane parametry dla zamówienia</t>
  </si>
  <si>
    <r>
      <t>1.</t>
    </r>
    <r>
      <rPr>
        <sz val="7"/>
        <color theme="1"/>
        <rFont val="Times New Roman"/>
        <family val="1"/>
        <charset val="238"/>
      </rPr>
      <t xml:space="preserve">     </t>
    </r>
    <r>
      <rPr>
        <sz val="10"/>
        <color theme="1"/>
        <rFont val="Arial"/>
        <family val="2"/>
        <charset val="238"/>
      </rPr>
      <t>Oferowane wyroby powinny spełniać  warunki  Ustawy  o wyrobach medycznych z dn. 20 05. 2010 r. oraz  aktualnej normy PN -EN 13795; 1-3</t>
    </r>
  </si>
  <si>
    <r>
      <t>2.</t>
    </r>
    <r>
      <rPr>
        <sz val="7"/>
        <color theme="1"/>
        <rFont val="Times New Roman"/>
        <family val="1"/>
        <charset val="238"/>
      </rPr>
      <t xml:space="preserve">     </t>
    </r>
    <r>
      <rPr>
        <sz val="10"/>
        <color theme="1"/>
        <rFont val="Arial"/>
        <family val="2"/>
        <charset val="238"/>
      </rPr>
      <t>Zespolenie serwet wchodzących w skład obłożeń wykonanych z włóknin w skład których wchodzi folia PE powinno zapewnić ciągłość barierowość</t>
    </r>
  </si>
  <si>
    <r>
      <t>3.</t>
    </r>
    <r>
      <rPr>
        <sz val="7"/>
        <color theme="1"/>
        <rFont val="Times New Roman"/>
        <family val="1"/>
        <charset val="238"/>
      </rPr>
      <t>     </t>
    </r>
    <r>
      <rPr>
        <sz val="10"/>
        <color theme="1"/>
        <rFont val="Arial"/>
        <family val="2"/>
        <charset val="238"/>
      </rPr>
      <t>Na opakowaniach zewnętrznych serwet, obłożeń i zestawów  sterylnych obłożeń  powinny znajdować  się min 2 samoprzylepne kontrolki umożliwiające powtórne  wklejenie do protokołu operacyjnego z identyfikacja danego wyrobu.</t>
    </r>
  </si>
  <si>
    <r>
      <t>4.</t>
    </r>
    <r>
      <rPr>
        <sz val="7"/>
        <color theme="1"/>
        <rFont val="Times New Roman"/>
        <family val="1"/>
        <charset val="238"/>
      </rPr>
      <t xml:space="preserve">       </t>
    </r>
    <r>
      <rPr>
        <sz val="10"/>
        <color theme="1"/>
        <rFont val="Arial"/>
        <family val="2"/>
        <charset val="238"/>
      </rPr>
      <t>W przypadku wyrobów sterylnych powinny być  one gotowe do użycia w warunkach sali operacyjnej z terminem ważności nie krótszym niż  36 miesięcy sterylizacja tlenkiem etylenu EO.</t>
    </r>
  </si>
  <si>
    <t>Producent/     Kod Katalogowy</t>
  </si>
  <si>
    <t xml:space="preserve">Sterylny zestaw do operacji kończyn, Skład zestawu:
- 1 x serweta do operacji kończyny 221x326 cm z elastycznym, samouszczelniajacym się otworem Ø 6 cm, ze wzmocnieniem 77 x 114 cm,  zintegrowanych 6 podwójnych organizatorów przewodów. Serwety okrywające pacjenta wykonane z chłonnego laminatu, trójwarstwowego (polipropylen, polietylen, polipropylen) o gramaturze maksymalnie 66 g/m2 , pozbawionego pylących i łatwopalnych włókien celulozy i wiskozy (współczynnik pylenia≤1,9 log10) dobrze układającego się na pacjencie, odpornego na przenikanie płynów ( &gt; 200 cm H2O oraz z zaliczonymi testami  na przenikanie krwi syntetycznej).Materiał  odporny na rozrywanie na mokro/sucho (min. 190kPa), odporny na  rozciąganie wzdłużne na mokro/sucho ( min.88 N) .Obszar krytyczny wzmocniony ( gramatura łączna 140g/m2),odporny na przenikanie płynów ( &gt; 200 cm H2O), odporny na rozrywanie na mokro/sucho ( &gt;570kPa).
- 1 x serweta na stolik narzędziowy 140 x 190 cm (owinięcie zestawu)
- 1 x serweta na stolik Mayo 80 x 145 cm
- 1 x serweta 145 x193 cm, pełnobarierowa
- 1 x stokineta 23x122 cm, 2-warstwowa, elastyczna, antypoślizgowa
- 3 x taśma przylepna 9 x 50 cm
- 1 x Serweta ochronna na stół operacyjny, przeciwodleżynowa, 5-cio warstwowa, zintegrowana wielopunktowo – brak możliwości tworzenia zagięć pod pacjentem zmieniających ilość warstw, samowygładzająca się; wykonana z włókniny polipropylenowej, wysokochłonnej polimerowej warstwy środkowej i spodniej pełnobarierowej teksturowanej folii polietylenowej, zabezpieczającej przed przesuwaniem się i ślizganiem podkładu po powierzchni. Certyfikaty jakościowe dla miejsca produkcji: ISO 13485, ISO 9001 i ISO 14001, wystawione przez jednostki notyfikowane; chłonność min. 35ml/100cm2, gramatura podstawowa: 295 g/m2, wymiary: min. 100 x 225cm ±5cm, rdzeń chłonny o długości co najmniej 51x205+/-3 cm zakończony dodatkowymi marginesami z nieprzeziernego laminatu o szerokości nie większej niż 10 +/-3 cm po obu stronach na całej szerokości podkładu, zgodne z ISO 9073-6: odprowadzanie wilgoci min. 45 mm w czasie 60s, wskaźnik chłonności min. 2650 % ( dopuszcza się pakowany oddzielnie). Zestaw zgodny z normą PN-EN 13795  pakowany sterylnie w przezroczystą, foliową torbę z portami do sterylizacji, posiada min. 3 etykiety samoprzylepne do dokumentacji medycznej zawierające: numer katalogowy, numer lot, datę ważności oraz nazwę producenta. Sterylizacja tlenkiem etylenu. Zestawy pakowane zbiorczo w worek foliowy, następnie karton. Producent spełnia wymogi normy środowiskowej ISO 14001 potwierdzonej certyfikatem.
</t>
  </si>
  <si>
    <t xml:space="preserve"> Sterylny zestaw do operacji biodra. Skład zestawu:
-1 x serweta dolna 196x305 cm z przylepnym wycięciem U 15x117 cm, ze wzmocnieniem chłonnym 77x119 cm, ze zintegrowanymi dwoma podwójnymi organizatorami przewodów. Część lepna obejmuje precyzyjnie wycięcie „U” łącznie z zaokrągleniami, w jednej części.
-1 x serweta górna 183x254 cm przylepna, ze wzmocnieniem chłonnym 67x39cm, zintegrowany 1 podwójny organizator przewodów
-1 x serweta nieprzylepna 98x98 cm, pełnobarierowa
Serwety okrywające pacjenta wykonane z chłonnego laminatu, trójwarstwowego (polipropylen, polietylen, polipropylen) o gramaturze maksymalnie 66 g/m2 , pozbawionego pylących i łatwopalnych włókien celulozy i wiskozy (współczynnik pylenia≤1,9 log10) dobrze układającego się na pacjencie, odpornego na przenikanie płynów (&gt; 200 cm H2O oraz z zaliczonymi testami na przenikanie krwi syntetycznej). Materiał odporny na rozrywanie na mokro/sucho (min. 190 kPa), odporny na rozciąganie wzdłużne na mokro/sucho (min. 88 N). Obszar krytyczny wzmocniony (gramatura łączna 140 g/m2),odporny na przenikanie płynów (&gt; 200 cm H2O), odporny na rozrywanie na mokro/sucho (&gt;570kPa). W celu ułatwienia aplikacji dwucentymetrowa nieprzylepna końcówka przy paskach zabezpieczających taśmę lepną, klej repozycjonowalny.
-2 x serweta na stolik narzędziowy 140x190 cm z foli PE 50 μm ze wzmocnieniem
-1 x serweta ortopedyczna na stolik Mayo 80x145 cm z foli PE 70 µ, ze wzmocnieniem 100x75cm,
-1 x stokineta 30x122 cm, elastyczna, 2-warstwowa, antypoślizgowa
-2 x  taśma przylepna 9x50 cm
- 2 x ręcznik chłonny 20x30 cm
- 1 x Serweta ochronna na stół operacyjny, przeciwodleżynowa, 5-cio warstwowa, zintegrowana wielopunktowo – brak możliwości tworzenia zagięć pod pacjentem zmieniających ilość warstw, samowygładzająca się; wykonana z włókniny polipropylenowej, wysokochłonnej polimerowej warstwy środkowej i spodniej pełnobarierowej teksturowanej folii polietylenowej, zabezpieczającej przed przesuwaniem się i ślizganiem podkładu po powierzchni. Certyfikaty jakościowe dla miejsca produkcji: ISO 13485, ISO 9001 i ISO 14001, wystawione przez jednostki notyfikowane; chłonność min. 35ml/100cm2, gramatura podstawowa: 295 g/m2, wymiary: min. 100 x 225cm ±5cm, rdzeń chłonny o długości co najmniej 51x205+/-3 cm zakończony dodatkowymi marginesami z nieprzeziernego laminatu o szerokości nie większej niż 10 +/-3 cm po obu stronach na całej szerokości podkładu, zgodne z ISO 9073-6: odprowadzanie wilgoci min. 45 mm w czasie 60s, wskaźnik chłonności min. 2650 % ( dopuszcza się pakowany oddzielnie) . Zestaw zgodny z normą PN-EN 13795  pakowany sterylnie w przezroczystą, foliową torbę z portami do sterylizacji, posiada min. 3 etykiety samoprzylepne do dokumentacji medycznej zawierające: numer katalogowy, numer lot, datę ważności oraz nazwę producenta. Sterylizacja tlenkiem etylenu. Zestawy pakowane zbiorczo w worek foliowy, następnie karton. Producent spełnia wymogi normy środowiskowej ISO 14001 potwierdzonej certyfikatem.
</t>
  </si>
  <si>
    <t xml:space="preserve">Sterylny zestaw do operacji kończyn. Skład zestawu:
- 1 x serweta do operacji kończyny 221x328cm, z elastycznym, samouszczelniającym się otworem  Ø 6 cm,  ze wzmocnieniem chłonnym 67x140cm wokół otworu, zintegrowane z serwetą 4 uchwyty na przewody typu rzep. Serwety okrywająca pacjenta wykonana z wielowarstwowej , dobrze układającej się „oddychającej”- paro przepuszczalnej, hydrofobowej włókniny polipropylenowej  typu SMS o gramaturze 43g/m2 , w strefie krytycznej ze wzmocnieniem chłonnym z laminatu, o łącznej gramaturze min.115 g/m2,,odpornym na penetrację płynów ( min. 200 cm H2O), odpornym na rozerwanie  na mokro/sucho ( min. 250 kPa),wytrzymałym na rozciąganie  na sucho i mokro MD i CD  powyżej 90N, o wysokim współczynniku absorpcji (min. 400%). Warstwa wzmocnienia w serwetach na stolik narzędziowy i Mayo zespolona z folią  na całej powierzchni wzmocnienia
- 1 x serweta na stolik narzędziowy 152x190 cm (owinięcie zestawu)
- 1 x serweta na stolik Mayo 80x145 cm
-  1 x  serweta 135x196 cm, nieprzylepna
-  1 x stokineta 23x91 cm 2-warstwowa, elastyczna, antypoślizgowa
-  2 x taśma przylepna 10x50 cm
- 1 x Serweta ochronna na stół operacyjny, przeciwodleżynowa, 5-cio warstwowa, zintegrowana wielopunktowo – brak możliwości tworzenia zagięć pod pacjentem zmieniających ilość warstw, samowygładzająca się; wykonana z włókniny polipropylenowej, wysokochłonnej polimerowej warstwy środkowej i spodniej pełnobarierowej teksturowanej folii polietylenowej, zabezpieczającej przed przesuwaniem się i ślizganiem podkładu po powierzchni. Certyfikaty jakościowe dla miejsca produkcji: ISO 13485, ISO 9001 i ISO 14001, wystawione przez jednostki notyfikowane; chłonność min. 35ml/100cm2, gramatura podstawowa: 295 g/m2, wymiary: min. 100 x 225cm ±5cm, rdzeń chłonny o długości co najmniej 51x205+/-3 cm zakończony dodatkowymi marginesami z nieprzeziernego laminatu o szerokości nie większej niż 10 +/-3 cm po obu stronach na całej szerokości podkładu, zgodne z ISO 9073-6: odprowadzanie wilgoci min. 45 mm w czasie 60s, wskaźnik chłonności min. 2650 % ( dopuszcza się pakowany oddzielnie). Zestaw zgodny z normą PN-EN 13795  pakowany sterylnie w przezroczystą, foliową torbę z portami do sterylizacji, posiada min. 3 etykiety samoprzylepne do dokumentacji medycznej zawierające: numer katalogowy, numer lot, datę ważności oraz nazwę producenta. Sterylizacja tlenkiem etylenu. Zestawy pakowane zbiorczo w worek foliowy, następnie karton. Producent spełnia wymogi normy środowiskowej ISO 14001 potwierdzonej certyfikatem.
</t>
  </si>
  <si>
    <t xml:space="preserve">II . Wymagania dotyczace dostaw </t>
  </si>
  <si>
    <t>Sterylna serweta 90x150cm Sterylna serweta operacyjna wykonana z dwuwarstwowego nieprzemakalnego laminatu o wymiarach min. 90x150 cm, o gramaturze 23g/m2 oraz folii PE 40mikronów, odporność na przenikanie cieczy &gt;100cmH2O.</t>
  </si>
  <si>
    <t>Osłona na kamerę Sterylna osłona na przewody z samouszczelniającą się końcówką o wymiarach 18x250cm o gramaturze 55 mikronów, odporność na przenikanie cieczy &gt;100cmH2O.</t>
  </si>
  <si>
    <t>Kieszeń o wymiarach 30x50cm z taśmą lepną trójdzielna na narzędzia laparoskopowe</t>
  </si>
  <si>
    <t>Kieszeń na narzędzia 40x35cm samoprzylepna, wykonana z przezroczystej folii PE, z możliwością przyklejenia do obłożenia lub fartucha operatora.</t>
  </si>
  <si>
    <t>Stożkowa kieszeń do przechwytywania płynów samoprzylepna do przechwytywania płynów z sitem i zaworem do podłączenia drenu o wymiarach 50x60cm</t>
  </si>
  <si>
    <t>Sterylna osłona na stolik Mayo wykonana z mocnej  foli o grubości min 60 mikronów  z dodatkową zewnętrzną warstwą chłonną w górnej części (pod narzędzia) o gramaturze max 27 g/m2o wym min 65x 85 cm  -  rozmiar całkowity - 79cmx145cm. Odporność na penetrację płynów &gt;150cmH2O, wytrzymałość na rozerwanie na sucho  &gt;= 120 kPa.</t>
  </si>
  <si>
    <t>Sterylny fartuch chirurgiczny wykonany z włókniny typu Sontara o gram. 68 g/m2, zawierającej pulpę celulozową i włókna poliestrowe repelentnej dla alkoholi (min. 9 stopień).Fartuch z tyłu zapinany na rzep, rękawy wykończone elastycznym poliestrowym  mankietem o długości min. 8 cm i gramaturze 225g/m2 potwierdzone oświadczeniem producenta wyrobu. Troki przyszyte do fartucha,  złączone kartonikiem, umożliwiającym sterylną aplikację zarówno z przodu jak i z tyłu operatora. Fartuch  pakowany z dodatkowymi dwiema ściereczkami do wytarcia rąk o wymiarach 40×30 cm (+/-1%) oraz zawinięciem np. w serwetę włókninową lub papier (jako zabezpieczenie przed przypadkowym zabrudzeniem). Fartuch o podwyższonej odporności na wypychanie – na sucho min. 234 kPa (w strefie krytycznej i mniej krytycznej); o podwyższonej odporności na wypychanie – na mokro min.182 kPa (w strefie krytycznej), czystość pod względem cząstek stałych min. 3,1 IPM (w strefie krytycznej i mniej krytycznej), pylenie (w strefie krytycznej i mniej krytycznej) min. 3,3 Log10 (liczba cząstek), odporność na przenikanie cieczy w obszarze mniej krytycznym min. 22 cm H2O, odporność na penetrację mikrobiologiczną na mokro min. 300 CFU/100cm2 na całej powierzchni. Charakteryzujący się wysokim WVTR czyli współczynnikiem parowania wody na poziomie min 52000 g/m2/24h. Nadruk rozmiaru i spełniającej przez fartuch normy na każdym fartuchu, w celu łatwej identyfikacji i dobrania fartucha. Fartuch pakowany próżniowo w opakowanie folia-folia, sterylizowany radiacyjnie. Podwójne pakowany w  karton transportowy oraz karton czysty wyposażony w dyspenser w celu łatwego pobierania pojedynczego fartucha, rozmiar  L,LL, XL, XL-L, XXL-L, XXL-XL</t>
  </si>
  <si>
    <t xml:space="preserve">Zestaw sterylny do ginekologii operacyjnej brzusznej zapakowany w zbiorczym opakowaniu, opakowanie typu tyvec z klapką poszczególne elementy składowe bez opakowań dodatkowych: w składzie:
1. Serweta wzmocniona na stolik 150x190cm, służąca jako owinięcie zestawu, wykonana z włókna 23 g/m2, folia PE 55 mikronów– 1 szt.
2. Wzmocniona osłona na stolik mayo 79x145cm z warstwą chłonną  65x85cm, włóknina wiskozowa 27 g/m2, Folia PE 60 mikronów  - 1 szt.
3. Strzykawka 2 częściowa, 10 ml – 1 szt.
4. Ostrze nr 22 (stal nierdzewna) z osłonką i nasadką – 1 szt.
5. Czyścik do elektrody 5x5 cm, z możliwością naklejenia na obłożenie – 1 szt.
6. Kompres gazowy 7.5x7.5cm (17n 12w rtg) – 20 szt.
7. Kompres gazowy laparotomijny 45x45cm rtg – 2 szt.
8. Kompres gazowy 10x10cm (17n 12w rtg)5szt – 40 szt.
9. Tupfer okrągły gazowy rtg 20x20cm (20n) – 3 szt.
10. Tupfer okrągły gazowy rtg 40x40cm (20n) – 3 szt.
11. Cewnik foleya 16ch 40cm 2w, 2 otwory – silikonowany, z oznaczeniem nazwy producenta na konektorze  - 1 szt.
12. Pojemnik na igły 11,5x6x3,8cm,20ct magn. – 1 szt.
13. Worek na mocz 2L z zaworem i drenem 90 cm i skalą pomiarową, ze spustem – 1 szt,
14. Miska 500 ml niebieska – polipropylenowa, ze skalą pomiarową  - 1 szt.
15. Miska 250 ml transparentna – polipropylenowa, ze skalą pomiarową  - 1 szt.
16. Opatrunek pooperacyjny 9x25 cm  klejony w warstwą chłonną – 1 szt.
17. Kieszeń foliowa 40x35cm samoprzylepna – 1 szt.
18. Serweta chirurgiczna do zabiegów brzuszno-kroczowych serweta chirurgiczna do o wymiarach 200/260x330 cm, zintegrowana z nogawicami, posiada otwór w kształcie trapezu w okolicach jamy brzusznej o wymiarach --wysokość 20 cm, dolna podstawa 25 cm, górna podstawa 14 cm, oraz otwór w okolicach krocza o wymiarach 6x15 cm Obłożenie chirurgiczne wykonane z laminatu dwuwarstwowego  o gramaturze 23 g/m2 oraz folii PE 40 mikronów. Obłożenie powinno spełniać wymagania wysokiej strefy krytycznej na całej powierzchni zgodnie z norma PN-EN 13795.
Odporność na przenikanie cieczy min  127 cm H2O. Wytrzymałość na wypychanie na mokro/sucho min 78/50 kPa
19. Serweta z taśmą lepną o wymiarach 50x50 cm, 3 warstwowa o gramaturze 80,5 g/m2 – 1 szt.
20. Rzep typu velcro – 2,5x30 cm – 2 szt.
21. Kleszczyki blokowane o długości 24,7cm  - 1szt
</t>
  </si>
  <si>
    <t xml:space="preserve">Zestaw sterylny do zabiegów ginekologicznych dolnych zapakowany w zbiorczym opakowaniu, opakowanie typu tyvec z klapką poszczególne elementy składowe bez opakowań dodatkowych: w składzie:
1. Serweta wzmocniona na stolik 150x190cm, służąca jako owinięcie zestawu, wykonana z włókna 23 g/m2, folia PE 55 mikronów,  poziom absorbcji, – 1 szt.
2. Strzykawka 10 ml, dwuczęściowa, - 1 szt.
3. Pojemnik na igły 11,5x6x3,8cm,20ct magn. – 1 szt.
4. Cewnik foleya 16ch 40cm 2w, 2 otwory – silikonowany, z oznaczeniem nazwy producenta na konektorze  - 1 szt.
1. Worek na mocz 2L z zaworem i drenem 90 cm i skalą pomiarową oraz ze spustem – 1 szt,
5. Kompres gazowy 7.5x7.5cm (17n 12w) – 20 szt.
6. Kompres gazowy 10x10cm (17n 12w rtg)5szt – 20 szt.
7. Taśma lepna 9x49cm, wykonany z włókniny poliestrowej 40g/m2 oraz folii PE 27,5 mikronów adhezyjność skórna: 1,5N/25mm.  - 1 szt.
8. Osłona wzmocnione na stolik mayo 79x145cm z warstwą chłonną  65x85cm, włóknina wiskozowa 27 g/m2, Folia PE 60 mikronów  - 1 szt.
9. Serweta z taśmą lepną 90 x 75 cm, -gramatura w strefie krytycznej  130,6g/m2, wykonany z czterowarstwowego laminatu. odporność na rozerwanie na sucho/mokro: 290/170 kPa w strefie krytycznej, odporność na przenikanie płynu: 900cm H2O,  z organizatorami przewodów – 2 szt.
10. Serweta operacyjna 175x175cm z taśmą, gramatura w strefie krytycznej 130,6g/m2, wykonany z czterowarstwowego laminatu. odporność na rozerwanie na sucho/mokro: 290/170 kPa. w strefie krytycznej, odporność na przenikanie płynu: 900cm H2O,  z organizatorami przewodów – 1 szt.
11. Serweta operacyjna 240x150cm z taśmą, gramatura w strefie krytycznej  130,6g/m2, wykonany z czterowarstwowego laminatu. odporność na rozerwanie na sucho/mokro: 290/170 kPa w strefie krytycznej, odporność na przenikanie płynu: 900cm H2O,  z organizatorami przewodów – 1 szt.
12. Kleszczyki do dezynfekcji pola operacyjnego 24,7 cm długie – 1 szt.
13. Miska polipropylenowa 250ml, transparentna ze skalą  –2szt.
14. Tupfery 40x40cm 20 nitkowa, rtg – 3 szt
</t>
  </si>
  <si>
    <t xml:space="preserve">Zestaw sterylny do zabiegów urologii operacyjnej brzusznej  zapakowany w zbiorczym opakowaniu, opakowanie typu tyvec z klapką poszczególne elementy składowe bez opakowań dodatkowych: w składzie:
1. Serweta wzmocniona na stolik 150x190cm, służąca jako owinięcie zestawu, wykonana z włókna 23 g/m2, folia PE 55 mikronów,  poziom absorbcji, ml/100cm2, 2;3.8ml – 1 szt.
2. Tupfer okrągły gazowy 15x16cm (20n,rtg) – 6 szt.
3. Ostrze nr 20 (stal nierdzewna) z osłonką i nasadką – 1 szt.
4. Czyścik do elektrody 5x5 cm z możliwością przyklejenia do obłożenia – 1szt.
5. Pojemnik na igły 11,5x6x3,8cm,20ct magn. – 1 szt.
6. Kompres gazowy 7.5x7.5cm (17n 12w) – 20 szt.
7. Osłona na stolik mayo wzmocniona 79x145cm z warstwą chłonną  65x85cm - 1 szt.
8. Organizator przewodów velcro 2,5x30cm – 1szt
9. Kompres gazowy 10x10cm (17n 12w rtg)5szt – 40 szt.
10. Taśma lepna 9x49cm, wykonany z włókniny poliestrowej 40g/m2 oraz folii PE 27,5 mikronów adhezyjność skórna: 1,5N/25mm.  - 1 szt.
11. Serweta z taśmą lepną 90 x 75 cm, -gramatura w strefie krytycznej  130,6g/m2, wykonany z czterowarstwowego laminatu. odporność na rozerwanie na sucho/mokro min 150/120 kPa w strefie krytycznej, odporność na przenikanie płynu: 900cm H2O,  z organizatorami przewodów – 2 szt.
12. Serweta operacyjna wzmocniona 175x175cm z taśmą, gramatura w strefie krytycznej  130,6g/m2, wykonany z czterowarstwowego laminatu. odporność na rozerwanie na sucho/mokro min 150/120 kPa w strefie krytycznej, odporność na przenikanie płynu: 190cm H2O,  z organizatorami przewodów – 1 szt.
13. Serweta operacyjna wzmocniona 240x150cm z taśmą , gramatura w strefie krytycznej  130,6g/m2, wykonany z czterowarstwowego laminatu. odporność na rozerwanie na sucho/mokro min 150/120 kPa w strefie krytycznej, odporność na przenikanie płynu: 190cm H2O,  z organizatorami przewodów – 1 szt.
14. Kieszeń samoprzylepna 40x35 cm – 2 szt.
15. Kieszeń samoprzylepna 40x35 cm, dwukomorowa – 2 szt.
16. Strzykawka 20 ml, dwuczęściowa – 2 szt.
17. Opatrunek chłonny włókninowy 10x30cm – 2 szt.
18. Miska z polipropylenu 500ml z podziałką – 1 szt.
19. Tupfer okrągły gazowy 10x10cm (24n,rtg) – 6 szt.
20. Kompres gazowy laparotomijny z tasiemką 45x45cm rtg, 4 warstwowe, 20 nitkowe – 5 szt.
21. Ssak operacyjny z przedłużeniem – drenem, PVC T21Ch 3,0m Yank C22Ch okragła końcówka, z otworami naprzemianległymi – 1 szt.
22. Elektroda czynna – przedłużenie do pencila 16,5 cm z płaskim nożem ze stali nierdzewnej – 1 szt.
23. Elektroda czynna – pencil z płaskim nożem guzikowa, z przedłużeniem 320 cm – w pełni kompatybilna z urządzeniem posiadanym przez Zamawiającego – 1 szt.
24. Kleszczyki do dezynfekcji pola operacyjnego o długości 24,7 cm długie – 1 szt.
25. Miseczka polipropylenowa 250 ml, transparentna z e skalą  – 2 szt.
26. Tupfer 40 x 40 cm 20 nitkowa, rtg – 3 szt.
27. Worek na mocz 2L z zaworem i drenem 90 cm i skalą pomiarową oraz ze spustem – 1 szt,
</t>
  </si>
  <si>
    <t xml:space="preserve">Zestaw sterylny do zabiegów laparoskopii  urologicznej zapakowany w zbiorczym opakowaniu, opakowanie typu tyvec z klapką poszczególne elementy składowe bez opakowań dodatkowych: w składzie:
1. Serweta wzmocniona na stolik 150x190cm, służąca jako owinięcie zestawu, wykonana z włókna 23 g/m2, folia PE 55 mikronów,  poziom absorbcji, ml/100cm2; 2;3.8ml – 1 szt.
2. Osłona foliowa na kamerę 14x254 cm, z kartonikiem ułatwiającym zakładanie – 1 szt.
3. Opatrunek pooperacyjny 9x10 cm – 4 szt.
4. Kieszeń na narzędzia laparoskopowe przyklejana pod kątem, 3 komorowa 30x50 cm głęboka – 1 szt.
5. Osłona na stolik wzmocniona mayo 79x145cm z warstwą chłonną  65x85cm, o gramaturze PE 60mikronów,  wzmocnienie włóknina 23g/m2, folia PE 55 mikronów - 1 szt.  
6. Ostrze chirurgiczne z nasadką nr 15 – 1 szt.
7. Kompres gazowy 7,5x7,5 cm (17 nitkowy, 16 warstwowy) znacznik RTG – 20 szt.
8. Czyścik do elektrody 5x5 cm – 1 szt.
9. Serweta z taśmą lepną 90 x 75 cm, -gramatura w strefie krytycznej  min. 123g/m2, wykonany z czterowarstwowego laminatu. odporność na rozerwanie na sucho/mokro: 195/186kPa w strefie krytycznej, odporność na przenikanie płynu: 197cm H2O,  z organizatorami przewodów – 2 szt.
10. Serweta operacyjna  wzmocniona 175x175cm z taśmą-gramatura w strefie krytycznej  min. 123g/m2, wykonany z czterowarstwowego laminatu, warstwa chłonna 20x55cm, odporność na rozerwanie na sucho/mokro: 195/186kPa w strefie krytycznej, odporność na przenikanie płynu: 197cm H2O,  z organizatorami przewodów – 1 szt.
11. Serweta operacyjna 240x150cm z taśmą , gramatura w strefie krytycznej min. 123g/m2, wykonany z czterowarstwowego laminatu. odporność na rozerwanie na sucho/mokro: 195/186kPa w strefie krytycznej, odporność na przenikanie płynu: 197cm H2O,  z organizatorami przewodów – 1 szt.
12. Rzep typu velcro – 2,5cm x30 cm – 2 szt
13. Miska transparentna 250ml z podziałką – 1szt
14. Kleszczyki blokowane 24,7cm – 1szt
15. Tupfer 40x40cm gaza 40nitkowa, rtg – 3szt
</t>
  </si>
  <si>
    <t>Sterylne serwetki Sterylna ściereczka chłonna o wymiarach 30x40cm wykonana z włókniny celulozowej o właściwościach wysokochłonnych, pakowane po 2szt</t>
  </si>
  <si>
    <t>Sterylny fartuch urologiczny wykonany w części przedniej i rękawach z całkowicie nieprzemakalnej folii PE 47g/m2, w części tylnej z hydrofobowej włókniny bawełnopodobnej, oddychającej typu Sontara o gramaturze 68g/m2, obszerny i szeroki umożliwiający zabezpieczenie kończyn dolnych operatora przed przemoczeniem także w pozycji siedzącej, fartuch posiada kontrafałdy w części przedniej, rozmiar XL.</t>
  </si>
  <si>
    <t xml:space="preserve">Sterylny pełnoochronny fartuch chirurgiczny, wykonany z włókniny typu SMS, u góry zapinany na rzep, rękawy wykończone elastycznym, mankietem,  dł min 6 cm troki łączone kartonikiem tak aby  umozliwić sterylne założenie  sposób złożenia i konstrukcja pozwala na aplikację fartucha zapewniającą zachowanie sterylności zarówno z przodu jak i z tyłu operatora, kolor niebieski,  fartuch powinien być z dodatkowymi  dwoma ściereczkami do wytarcia rąk, z wyraźnym nadrukiem informującym o rozmiarze fartucha, zawinięty w papier krepowy biały, jako zabezpieczenie przed przypadkowym zbrudzeniem, Włóknina 3-warstwowa typu SMS o gramaturze max 35g/m2; nieprzemakalność w strefie krytycznej min 31cmH2O;
Wytrzymałość na rozerwanie min.(sucho/mokro)149/125 Kpa
- Wytrzymałość na wypychanie – na sucho : dla obu stref &gt; 115 kPa
- Wytrzymałość na wypychanie – na mokro : dla strefy krytycznej &gt; 115 kPa rozmiar XL, XXL
</t>
  </si>
  <si>
    <t xml:space="preserve">Zestaw do prostatektomii 
1. Serweta chirurgiczna do zabiegów brzuszno-kroczowych serweta chirurgiczna do laparoskopii ginekologicznej o wymiarach 200/260x330 cm, zintegrowana z nogawicami, posiada otwór w kształcie trapezu w okolicach jamy brzusznej o wymiarach --wysokość 20 cm, dolna podstawa 25 cm, górna podstawa 14 cm, oraz otwór w okolicach krocza o wymiarach 6x15 cm Obłożenie chirurgiczne wykonane z laminatu dwuwarstwowego  o gramaturze 23g/m2 oraz folii PE 40mikronów. Obłożenie powinno spełniać wymagania wysokiej strefy krytycznej na całej powierzchni zgodnie z norma PN-EN 13795. Odporność na przenikanie cieczy min 127cm H2O – 1szTrokar bezostrzowy separujący 11mm z kaniulą 10cm – 1szt
2. Trokar bezostrzowy separujący 5mm z kaniulą 10cm, Trokar z przeźroczystą, karbowaną kaniulą. W trokarze podwójna uszczelka- zewnętrzna uszczelka wzmacniana plastikowymi płatkami ułatwiającymi wprowadzenie narzędzia. Obturator bezostrzowy z dwoma skrzydełkami rozpychającymi. Zawór na kaniuli 2 stopniowy insuflacja lub stop. Stożkowate wejście do kaniuli ułatwiające trafienie narzędziem. Ergonomiczne, plastikowe uchwyty do łatwiejszego wprowadzania trokara – 1szt
3. Uniwersalna przezroczysta kaniula do trokara 5mm, 10cm – 1szt
4. Nożyce monopolarne Metzenbaum, długość szczęk 18 mm, trzonu 33 cm, średnica 5 mm, Ro-tacja trzonu 360 stopni, prawo i lewostronna, Rękojeść zaopatrzona w prostopadłe do jej gór-nej powierzchni męskie gniazdo wykonane z nierdzewnej stali o długości 4 mm. Trzon ze-wnętrznie pokryty antyrefleksyjną izolacją wykonana z politetrafluoroetylenu, wewnętrzny płaszcz wykonany z aluminium. Rękojeść i rotator wykonane z akrylonitrylo butadien sterylu. Szczęki wykonane z wtryskowo giętej, medycznej stali nierdzewnej, ostre na całej długości, umożliwiające cięcie wzdłuż całej długości krawędzi, zarówno dystalnie jak i proksymalnie. Materiały użyte do produkcji są wolne od związków DEPH oraz latexu. Nożyczki współpracują z generatorami elektrochirurgicznymi trybie monopolarnym w ustawieniu cięcie lub koagulacja, spełniającymi normy bezpieczeństwa  IEC 60601-1, IEC 60601-1-2 and IEC 60601-2-2. – 1szt
5. Kieszeń na narzędzia chirurgiczne 30x50cm 3-komorowa, samoprzylepna – 1szt
6. Organizator przewodów 2,5x30cm – 1szt
7. Opatrunek pooperacyjny mepilex 6x8cm – 4szt
8. Kompres gazowy 10x10cm, 17 nitkowa, 8-warstwowy, znacznik rtg – 20szt
9. Osłona foliowana kamerę 15x250cm ze sztywnym pierścieniem i paskami mocującymi– 1szt
10. Płyn przeciwmgielny butelka + watka– 1szt
11. Ewakuator dymu z zaciskiem i filtrem – 1szt
12. Osłona na stolik mayo 79x145cm, obszar chłonny 65x85cm– 1szt
13. Fartuch chirurgiczny SMS, rozmiar XL – 3szt
14. Fartuch chirurgiczny SMS, rozmiar L – 1szt
15. Recznik do rąk o wymiarach 18x25cm – 2szt
16. Osłona wzmocniona na stół instrumentariuszki 150x190cm służąca jako zawinięcie zestawu – 1szt
</t>
  </si>
  <si>
    <t>Zamówienie częściowe nr 3 - Dostawa obłożeń porodowych</t>
  </si>
  <si>
    <t>Zamówienie częściowe nr 2 - Dostawa obłożeń ginekologicznych i urologicznych</t>
  </si>
  <si>
    <t xml:space="preserve">Sterylny zestaw do porodu zapakowany w zbiorczym opakowaniu, opakowanie typu tyvec z klapką poszczególne elementy składowe bez dodatkowych opakowań:
Skład zestawu:
1) serweta pod pośladki o rozmiarze 85x120cm z workiem w kształcie stożka na przechwytywanie płynów, laminat zewnętrzny o gramaturze wyściółki chłonnej 50gr/m2 i folii PE 40 mikronów. Wymagania: odporność na przenikanie płynów min 100cmH2O, odporność na wypychanie na sucho/mokro 141,4/127,7kPa – 1szt.
2) Nieprzemakalny podkład higieniczny o wymiarze 40x60cm z wkładem chłonnym, wykonanym z pulpy celulozowej – 1szt
3) Osłona na kończyny o wymiarze 75x120cm – 2szt
4) Kocyk noworodkowy bawełniany w różowo niebieskie paski, w rozmiarze 84x98cm – 1szt
5) Kocyk dziecięcy w kolorze białym o wymiarach 90x120cm – 1szt
6) Kocyk dziecięcy w kolorze białym o wymiarach 77x77cm – 1szt
7) Czapeczka dla noworodka w paski różowo - niebieskie o wymiarach 12x17 cm wykonana z miękkich włókien poliestrowych, dwuwarstwowa – 1szt
8) Kompres gazowy 10x10cm, gaza 17-nitkowy, 8-warstwowy – 5szt
9) Kompres włókninowy 10x20cm, 4-warstwowy, 40g – 2szt
10) Sterylny pełnoochronny fartuch chirurgiczny, wykonany z włókniny 3-warstwowej typu SMS o gramaturze 35g/m2, z nieprzemakalnymi wstawkami w przedniej części i w rękawach, chroniące operatora przed przenikaniem płynów, u góry zapinany na rzep, rękawy wykończone elastycznym mankietem o dł. min 6cm, widoczna metka producenta fartucha, troki łączone kartonikiem, sposób złożenia i konstrukcja pozwala na aplikację fartucha zapewniającą zachowanie sterylności zarówno z przodu jak i z tyłu operatora, Nadruk rozmiaru i spełniającej przez fartuch normy na każdym fartuchu, celem łatwej identyfikacji i dobrania fartucha do procedur o wymaganiach standardowych oraz wysokich  fartuch powinien być z dodatkowymi  dwoma ściereczkami  celulozy pikowanej do wytarcia rąk oraz zawinięciem np. w serwetę włókninową lub papier,  jako zabezpieczenie przed przypadkowym zbrudzeniem, kolor niebieski. Wymagania: nieprzemakalność w strefie krytycznej min 138cmH2O, wytrzymałość na rozerwanie min.(sucho/mokro)149/125 Kpa. Rozmiar XL – 1szt
11) Ręcznik chłonny o rozmiarze 18x25cm – 4szt
12) Osłona na stół narzędziowy o wymiarach 100x150cm obszar chłonny o wymiarach 75x150cm wykonana z laminatu dwuwarstwowego składającego się z włókniny o gramaturze 23g/m2 oraz folii PE 55 mikronów, służąca jako owinięcie zestawu. Wymagania: odporność na przenikanie cieczy min. 140cmH2O, odporność na wypychanie na sucho/mokro min. 125/100 kPa – 1szt
</t>
  </si>
  <si>
    <t>RAZEM</t>
  </si>
  <si>
    <t>Zamówienie częściowe nr 1 - Dostawa obłożeń ortopedycznych i pediatrycznych</t>
  </si>
  <si>
    <t>Czepek okrągły typu beret, włóknina polipropylen 14 g/m2, niebieski, średnica 53 cm, kartonik a 100 szt</t>
  </si>
  <si>
    <t xml:space="preserve">Fartuch higieniczny - rękaw zakończony gumką </t>
  </si>
  <si>
    <t>Podkłady higieniczne z pulpą celulozową min. 82g/m kw i superabsorbentem min. 6 g rozmiar min. 90 x 60 cm chłonność min. 1500 ml, od strony pocieta włoknina min. 11 g/m2 warstwa nieprzemakalna folia piletylen min. 20 g/m2 opakowanie a 30 szt</t>
  </si>
  <si>
    <t>Prześcieradło składane, bibułowo-foliowe. Bibułka o gramaturze 24 g/m2 folia PE o grubości najmniej 13 mikronów z paskiem bocznym zabezpieczajacym wyciek. Rozmiar min. 80 x 200 cm chłonność 310 ml, wzmocnienie co najmniej 48 nitkami z poliestru</t>
  </si>
  <si>
    <t xml:space="preserve">Zestaw sterylny do zabiegów TUR zapakowany w zbiorczym opakowaniu, opakowanie typu tyvec z klapką poszczególne elementy składowe bez opakowań dodatkowych:
w składzie:
1. Serweta wzmocniona na stolik 150x190cm, służąca jako owinięcie zestawu, wykonana z włókna 23 g/m2, folia PE 55 mikronów – 1 szt.
2. Worek na mocz 2L z zaworem i drenem skalą pomiarowa oraz ze spustem, dren 90cm - 1 szt.
3. Kompres gazowy 7.5x7.5cm (17n, 12w) – 10 szt.
4. Strzykawka 2 częściowa, 20 ml – 1 szt.
5. Obłożenie do przezcewkowych zabiegów urologicznych TUR –wykonane z dwuwarstwowego laminatu  nieprzemakalnego, o wymiarach min175/270x180cm, zintegrowane z nogawicami, posiadające 2 otwory 5 i 8cm, jak też osłonę  na palec do badania per rectum. Bez worka zbierającego płyny Obłożenie chirurgiczne wykonane z laminatu dwuwarstwowego o gramaturze 52g/m2 w strefie mniej krytycznej. Obłożenie powinno spełniać wymagania wysokiej strefy krytycznej na całej powierzchni zgodnie z norma PN-EN 13795. Odporność na przenikanie cieczy min  100 cm H2O.
</t>
  </si>
  <si>
    <t>I. Wymagania dot. Dostaw:</t>
  </si>
  <si>
    <t>Dostawa do Magazynu Gospodarczego ul. Krysiewicza 7/8 Poznań</t>
  </si>
  <si>
    <t>Dostawa do Działu Farmacji ul. Jarochowskiego 18, Poznań</t>
  </si>
  <si>
    <t>Dostawa także do Działu Farmacji ul. Jarochowskiego 18 Poznań</t>
  </si>
  <si>
    <t xml:space="preserve">PODKŁAD WYSOKOCHŁONNY 60 X 90 cm.
Jednorazowy wysokochłonny podkład higieniczny złożony z czterech, trwale zintegrowanych na całej powierzchni warstw: z mocnego, nieprzemakalnego 3 warstwowego laminatu i centralnie wbudowanego wysokochłonnego rdzenia chłonnego, zawierającego superabsorbent, Wymiary podkładu min. 60 x 90 cm. Zewnętrzne warstwy podkładu wykonane z włókniny SMS.
Chłonność całkowita 1800 ml (Chłonność wg Rothwell ISO 11948-1.).
Podkład oddychający - potwierdzone kartą producenta.
Warstwa chłonna pikowana, dzięki czemu podkład nie marszczy się pod pacjentem. Podkład bielony bez użycia chloru. Wszystkie warstwy podkładu wolne od ftalanów. Warstwa spodnia pełnobarierowa. Podkład 60 x 90 cm
</t>
  </si>
  <si>
    <t>Zamówienie częściowe nr 4 - Dostawa ubrań, podkładów, masek oraz czepków</t>
  </si>
  <si>
    <t>poz. 1- 23 Dostawa do Apteki Szpitalnej ul. Krysiewicza 7/8 , 61-825 Poznań</t>
  </si>
  <si>
    <t>poz. 24 -25 Dostawa do Magazynu Gospodarczego ul. Krysieiwcza 7/8, 61-825 Poznań</t>
  </si>
  <si>
    <t>Czepek o kroju furażerki uniwersalny, wiązany na troki, część boczna wykonana z wzmocnionej włókniny pochłaniającej pot o gramaturze 47 g/m2, część górna przewiewna z polipropylenu o gramaturze max. 10 g/m2. Pakowany w kartoniki po 100 sztuk</t>
  </si>
  <si>
    <t>Maska chirurgiczna wykonana z min. Trzech warstw włóknin polipropylenowych, wyposażona w sztywnik zapewniający łatwe dopasowanie się maski do kształtu twarzy, wiązana na troki. Skuteczność filtracji bakteryjnej minimum 99,5%. Maska typu II zgodnie z EN 14683. Wyraźne oznakowanie zewnętrznej strony maski dodatkowym oznaczeniem graficznym. Pakowana w kartoniki z oznaczeniem typu, rodzaju maski i spełnianej normy</t>
  </si>
  <si>
    <t>Maska chirurgiczna wykonana z min. trzech warstw włóknin polipropylenowych, wyposażona w sztywnik zapewniajacy łatwe dopasowanie się maski do kształtu twarzy, wiązana na troki. Skuteczność filtracji bakteryjnej 99%. Maska typu II zgodnie z EN 14683. Wyraźne oznakowanie zewnetrznej strony maski dodatkowym oznaczeniem graficznym. Pakowana w kartoniki z oznaczeniem typu, rodzaju maski i spełnionej normy</t>
  </si>
  <si>
    <t>Bluza zabiegowa, niebieska
Niesterylna jednorazowa bluza zabiegowa przeznaczona do użytku przez personel na bloku operacyjnym. Bluza wykonana z lekkiej i miękkiej włókniny polipropylenowej Spunbond o gramaturze min.50 g/m2. Kolor zielony. Rozmiary XS-XXL. Bluza z krótkim rękawem o kroju reglanowym, pod szyją posiada wycięcie w kształcie litery V wykończone lamówką, oraz trzy kieszenie (dwie na dole bluzy i jedną, dwudzielną na piersi), a także metkę z rozmiarem widoczną przed rozłożeniem. Nie zawiera elementów &amp;quot;twardych&amp;quot; tj. plastik lub metal. Posiada wykończenie antystatyczne i nie zawiera lateksu. Materiał posiada widoczne wytłoczenia dzięki którym redukowany jest kontakt
powierzchni materiału ze skórą co zapobiega nadmiernemu poceniu się.
Produkt spełnia wymagania normy PN EN 13795.
Odporność na przenikanie drobnoustrojów na sucho 20 CFU
Czystość mikrobiologiczna 100 CFU/100cm2
Pylenie 3,2 log10
Odporność na przenikanie cieczy 17 cmH2O
Wytrzymałość na wypychanie – na sucho ≥40kPa
Wytrzymałość na rozciąganie – na sucho 50N
Wymaga się dołączenia karty technicznej wyrobu dla potwierdzenia wymaganych parametrów.</t>
  </si>
  <si>
    <t>Bluza zabiegowa, zielona
Niesterylna jednorazowa bluza zabiegowa przeznaczona do użytku przez personel na bloku operacyjnym. Bluza wykonana z lekkiej i miękkiej włókniny polipropylenowej Spunbond o gramaturze min.50 g/m2. Kolor zielony. Rozmiary XS-XXL. Bluza z krótkim rękawem o kroju reglanowym, pod szyją posiada wycięcie w kształcie litery V wykończone lamówką, oraz trzy kieszenie (dwie na dole bluzy i jedną, dwudzielną na piersi), a także metkę z rozmiarem widoczną przed rozłożeniem. Nie zawiera elementów &amp;quot;twardych&amp;quot; tj. plastik lub metal. Posiada wykończenie antystatyczne i nie zawiera lateksu. Materiał posiada widoczne wytłoczenia dzięki którym redukowany jest kontakt
powierzchni materiału ze skórą co zapobiega nadmiernemu poceniu się.
Produkt spełnia wymagania normy PN EN 13795.
Odporność na przenikanie drobnoustrojów na sucho 20 CFU
Czystość mikrobiologiczna 100 CFU/100cm2
Pylenie 3,2 log10
Odporność na przenikanie cieczy 17 cmH2O
Wytrzymałość na wypychanie – na sucho ≥40kPa
Wytrzymałość na rozciąganie – na sucho 50N
Wymaga się dołączenia karty technicznej wyrobu dla potwierdzenia wymaganych parametrów</t>
  </si>
  <si>
    <t xml:space="preserve">Spodnie zabiegowe, niebieskie
Niesterylne jednorazowe spodnie zabiegowe przeznaczone do użytku przez personel na bloku operacyjnym. Spodnie wykonane z lekkiej i miękkiej włókniny polipropylenowej Spunbond o gramaturze min.50 g/m2.
Kolor niebieski. Rozmiary XS-XXL.
Spodnie z długimi, prostymi nogawkami i możliwością regulacji obwodu pasa za pomocą troków, wykonanych z tego samego materiału co spodnie, wyposażone w dwie kieszenie oraz metkę z rozmiarem. Nie zawierają elementów &amp;quot;twardych&amp;quot; tj. plastik lub metal.
Posiada wykończenie antystatyczne i nie zawiera lateksu. Materiał posiada widoczne wytłoczenia dzięki którym redukowany jest kontakt powierzchni materiału ze skórą co zapobiega nadmiernemu poceniu się.
Produkt spełnia wymagania normy PN EN 13795.
Odporność na przenikanie drobnoustrojów na sucho 20 CFU
Czystość mikrobiologiczna 100 CFU/100cm2
Pylenie 3,2 log10
Odporność na przenikanie cieczy 17 cmH2O
Wytrzymałość na wypychanie – na sucho ≥40kPa
Wytrzymałość na rozciąganie – na sucho 50N
Wymaga się dołączenia karty technicznej wyrobu dla potwierdzenia wymaganych parametrów.
</t>
  </si>
  <si>
    <t>Spodnie zabiegowe, zielone
Niesterylne jednorazowe spodnie zabiegowe przeznaczone do użytku przez personel na bloku operacyjnym. Spodnie wykonane z lekkiej i miękkiej włókniny polipropylenowej Spunbond o gramaturze min.50 g/m2.
Kolor zielony. Rozmiary XS-XXL. Spodnie z długimi, prostymi nogawkami i możliwością regulacji obwodu pasa za pomocą troków, wykonanych z tego samego materiału co spodnie, wyposażone w dwie kieszenie oraz metkę z
rozmiarem. Nie zawierają elementów &amp;quot;twardych&amp;quot; tj. plastik lub metal.
Posiada wykończenie antystatyczne i nie zawiera lateksu. Materiał posiada widoczne wytłoczenia dzięki którym redukowany jest kontakt powierzchni materiału ze skórą co zapobiega nadmiernemu poceniu się.
Produkt spełnia wymagania normy PN EN 13795.
Odporność na przenikanie drobnoustrojów na sucho 20 CFU
Czystość mikrobiologiczna 100 CFU/100cm2
Pylenie 3,2 log10
Odporność na przenikanie cieczy 17 cmH2O
Wytrzymałość na wypychanie – na sucho ≥40kPa
Wytrzymałość na rozciąganie – na sucho 50N
Wymaga się dołączenia karty technicznej wyrobu dla potwierdzenia wymaganych parametrów.</t>
  </si>
  <si>
    <t xml:space="preserve">Jednorazowy wysokochłonny podkład higieniczny na stół operacyjny pod pacjenta, złożony z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4500ml (Chłonność wg Rothwell ISO 11948-1.). Podkład oddychający - potwierdzone kartą producenta.
Warstwa chłonna (rdzeń wysokochłonny ) o wymiarze całkowitym: 51x 181 cm (tolerancja 2 cm) zawiera  substancję absorbującą płyny oraz warstwę celulozową. Warstwa chłonna pikowana, dzięki czemu podkład nie marszczy się pod pacjentem, nadając się długotrwałych zabiegów operacyjnych. Podkład bielony bez użycia chloru. Certyfikat potwierdzający możliwość przenoszenia pacjenta do 150 kg. Wszystkie warstwy podkładu wolne od ftalanów. Warstwa spodnia pełnobarierowa. Waga podkładu: 272 g (+- 5 g), pakowany po 10 sztuk.
</t>
  </si>
  <si>
    <t xml:space="preserve">Sterylny zestaw do szycia poporodowego zapakowany w zbiorczym opakowaniu, opakowanie typu tyvec z klapką, poszczególne elementy składowe bez dodatkowych opakowań:
Skład zestawu:
1) Osłona na stół narzędziowy o wymiarach 100x150cm obszar chłonny o wymiarach 75x150cm wykonana z laminatu dwuwarstwowego składającego się z włókniny o gramaturze 23g/m2 oraz folii PE 55 mikronów. Wymagania: odporność na przenikanie cieczy min. 140cmH2O, odporność na wypychanie na sucho/mokro min. 125/100 kPa – 1szt
2) serweta pod pośladki o rozmiarze 85x120cm z workiem w kształcie stożka na przechwytywanie płynów, laminat zewnętrzny o gramaturze wyściółki chłonnej 50gr/m2 i folii PE 40 mikronów. Wymagania: odporność na przenikanie płynów min 100cmH2O, odporność na wypychanie na sucho/mokro 141,4/127,7kPa – 1szt
3) Sterylny pełnoochronny fartuch chirurgiczny, wykonany z włókniny 3-warstwowej typu SMS o gramaturze 35g/m2, z nieprzemakalnymi wstawkami w przedniej części i w rękawach, chroniące operatora przed przenikaniem płynów, u góry zapinany na rzep, rękawy wykończone elastycznym mankietem o dł. min 6cm, widoczna metka producenta fartucha, troki łączone kartonikiem, sposób złożenia i konstrukcja pozwala na aplikację fartucha zapewniającą zachowanie sterylności zarówno z przodu jak i z tyłu operatora, Nadruk rozmiaru i spełniającej przez fartuch normy na każdym fartuchu, celem łatwej identyfikacji i dobrania fartucha do procedur o wymaganiach standardowych oraz wysokich  fartuch powinien być z dodatkowymi  dwoma ściereczkami  celulozy pikowanej do wytarcia rąk oraz zawinięciem np. w serwetę włókninową lub papier,  jako zabezpieczenie przed przypadkowym zbrudzeniem, kolor niebieski. Wymagania: nieprzemakalność w strefie krytycznej min 138cmH2O, wytrzymałość na rozerwanie min.(sucho/mokro)149/125 Kpa. Rozmiar XL – 1szt
4) Kompres gazowy 10x10cm, gaza 17-nitkowa, 16-warstwowa – 40szt
5) Osłona na stół narzędziowy o wymiarach 100x150cm obszar chłonny o wymiarach 75x150cm wykonana z laminatu dwuwarstwowego składającego się z włókniny o gramaturze 23g/m2 oraz folii PE 55 mikronów, służąca jako owinięcie zestawu. Wymagania: odporność na przenikanie cieczy min. 140cmH2O, odporność na wypychanie na sucho/mokro min. 125/100 kPa – 1szt
</t>
  </si>
  <si>
    <t>II . Minimalne wymagane parametry dla zamówienia</t>
  </si>
  <si>
    <t>Sterylne zestawy są zapakowane w zbiorcze opakowanie, opakowanie typu tyvec z klapą min 5 mm ułatwiajacą otwieranie, zachowując zasady aseptyki na sali operacyjnej,poszczególne elementy składowe bez opakowań dodatkowych. Wewnątrz opakowania widoczny szczegółowy spis skłądu zestawu, nazwa, nr LOT, data ważności oraz 3 naklejki z kodami kreskowymi. Zestaw spełniający wymogi normy 13795</t>
  </si>
  <si>
    <t xml:space="preserve">Zestaw uniwersalny:
Zestaw serwet uniwersalnych light wykonanych z  laminatu dwuwarstwowego:
wymagany skład minimalny:
a) serweta - ekran anestezjologiczny min 150 x 240cm wykończona taśmą samoprzylepną w środkowej części serwety - 1 szt.              
b) serwety boczne min 75 x 90cm wykończone taśmą lępną na całej długości dłuższego boku - 2 szt.
c) serweta dolna min 175 x 175cm wykończona taśmą w środkowej części serwety - 1 szt.
d) pokrowiec na stolik Mayo z mocnej foli ( grubość min 60 mikronów,) z dodatkową zewnętrzną warstwą chłonną w górnej części pod narzędzia o wym min 65x 85 cm, wiskozowa wyściółka min.  27 g/m2,  wymiar całkowity .min 79cm x 145cm -1 szt.
e) ściereczki chłonne min 18 x 25 cm - min 4 szt.
f) Taśma lepna o wymiarach 9x49cm, wykonany z włókniny poliestrowej o gramaturze 40g/m2 oraz folii PE 27,5 mikronów, adhezyjność skórna: 1,5N/25mm - 1szt.
g) serweta owinięcie z  laminatu nieprzemakalnego-  min 140 x 190cm  środkowa ,warstwa  absorpcyjna 65x190cm jako np  przykrycie na stolik instrumentalny - 1 szt. serwety wykonane z  laminatu dwuwarstwowego - grubość folii  PE 40 mikronów (+-2%) warstwie chłonnej min 23 g/m2(+-2%)
</t>
  </si>
  <si>
    <t>Zestaw do cięcia cesarskiego zapakowany w zbiorczym opakowaniu, opakowanie typu tyvec z klapką poszczególne elementy składowe bez opakowań dodatkowych:  
w składzie:
a) Sterylna serweta do zabiegu cesarskiego cięcia o wymiarach 180 x 300cm, wykonana z chłonnego i mocnego dwu lub trójwarstwowego laminatu nieprzemakalnego o gramaturze 56g/m2. W części centralnej serwety znajduje się otwór w kształcie trapezu o wymiarach 23 x 33 x 23cm wypełniony folią chirurgiczną. Otwór ten okala worek o wymiarach 70x80cm z usztywnionym brzegiem przechwytujący płyny. Worek posiada zawór do podłączenia drenu. Odporność na przenikanie cieczy min. 115cmH2O.
b) Osłona wzmocniona na stolik Mayo o wymiarach 79 x 145cm, obszar chłonny 65x85cm - 1 szt.
c) Taśma samoprzylepna max 9 x 49cm - 1 szt
d) kompresy gazowe 16 warstwowe 10x10 cm z nitką RTG – 40 szt
e) Serweta gazowa 8 warstw, 20-nitkowa, o wymiarach 45 x 45 cm z nitka RTG i tasiemką – 5 szt.
f) Kocyk dla noworodka o wymiarach 90 x 120 cm – 2szt
g) Czapeczka dla noworodka w paski różowo -niebieskie – 1szt
h) Ostrze chirurg. nr 22 z plastikową nasadką i osłonką - 1szt
i) Opatrunek na ranę 10x30 cm – 1szt
j) Kleszczyki do dezynfekcji pola operacyjnego okienka 24,7 cm długie – 1 szt.
k) Miseczka polipropylenowa 250 ml, transparentna z e skalą  – 2 szt.
l) Tupfer okrągły gazowy 40 x 40 cm, gaza 20 nitkowa, znacznik rtg – 3 szt.
m) Pojemnik na igły piankowo-magnetyczny złóty – 1szt
n) Ręcznik chłonny 18x25cm  - 2szt
o) Całość owinięta w serwetę 150 x 190cm, która może służyć jako przykrycie stolika – 1szt</t>
  </si>
  <si>
    <t>Zestaw sterylny do zabiegów laparoskopii ginekologicznej zapakowany w zbiorczym opakowaniu, opakowanie typu tyvec z klapką poszczególne elementy składowe bez opakowań dodatkowych: w składzie:
1. Serweta wzmocniona na stolik 150x190cm, służąca jako owinięcie zestawu, wykonana z włókna 23 g/m2, folia PE 55 mikronów,  poziom absorbcji, ml/100cm2, 2;3.8 – 1 szt.
2. Osłona foliowa na kamerę 14x254 cm, z kartonikiem ułatwiającym zakładanie – 1 szt.
3. Opatrunek pooperacyjny 9x10 cm – 4 szt.
4. Kieszeń na narzędzia laparoskopowe przyklejana pod kątem, 3-komorowa 30x50 cm głeboka – 1 szt.
5. Osłona na stolik mayo 79x145cm z warstwą chłonną  65x85cm, włóknina wiskozowa 27 g/m2, Folia PE 60 mikronów  - 1 szt.
6. Ostrze chirurgiczne nr 11 – 1 szt.
7. Kompres gazowy 7,5x7,5 cm (17 nitkowy, 16 warstwowy) RTG – 20 szt.
8. Czyścik do elektrody 5x5 cm – 1 szt.
9. Serweta chirurgiczna do zabiegów brzuszno-kroczowych serweta chirurgiczna do laparoskopii ginekologicznej o wymiarach 200/260x330 cm, zintegrowana z nogawicami, posiada otwór w kształcie trapezu w okolicach jamy brzusznej o wymiarach --wysokość 20 cm, dolna podstawa 25 cm, górna podstawa 14 cm, oraz otwór w okolicach krocza o wymiarach 6x15 cm Obłożenie chirurgiczne wykonane z laminatu dwuwarstwowego  o gramaturze 23g/m2 oraz folii PE 40mikronów. Obłożenie powinno spełniać wymagania wysokiej strefy krytycznej na całej powierzchni zgodnie z norma PN-EN 13795. Odporność na przenikanie cieczy min 127cm H2O.
10. Serweta z taśmą lepną o wymiarach 50x50 cm, 3 warstwowa o gramaturze min. 73g/m2 – 1 szt.
11. Rzep typu velcro – 2,5cm x30 cm – 2 szt.
12. Tupfer 40x40cm gaza 20-nitkowa, rtg – 3szt
13. Miska 250ml transparentna z podziałką – 1szt
14. Kleszczyki blokowane o dł 24,7cm – 1szt
15. Strzykawka 10ml 2-częściowa – 1szt
16. Cewnik foley 16ch, 40cm, 2W, 2 otwory – 1szt
17. Worek na mocz 2L z zaworem i drenem 90 cm i skalą pomiarową oraz ze spustem – 1 szt.</t>
  </si>
  <si>
    <t>Załącznik Nr 2 do SIWZ                               - formularz cenowy</t>
  </si>
  <si>
    <t>data, miejscowość</t>
  </si>
  <si>
    <t>..............................................................................................                                                                                     (podpis osoby uprawnionej do składania oświadczeń woli  w imieniu Wykonawcy)</t>
  </si>
  <si>
    <t>…............................................</t>
  </si>
  <si>
    <t>Oferowane wyriby powinny spełniać warunki Ustawy o wyrobacg medycznych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</si>
</sst>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zł-415]_-;\-* #,##0.00\ [$zł-415]_-;_-* &quot;-&quot;??\ [$zł-415]_-;_-@_-"/>
  </numFmts>
  <fonts count="14" x14ac:knownFonts="1">
    <font>
      <sz val="11"/>
      <color theme="1"/>
      <name val="Calibri"/>
      <family val="2"/>
      <charset val="238"/>
      <scheme val="minor"/>
    </font>
    <font>
      <sz val="11"/>
      <color theme="1"/>
      <name val="Calibri"/>
      <family val="2"/>
      <charset val="238"/>
      <scheme val="minor"/>
    </font>
    <font>
      <b/>
      <sz val="11"/>
      <color theme="1"/>
      <name val="Arial"/>
      <family val="2"/>
      <charset val="238"/>
    </font>
    <font>
      <sz val="10"/>
      <name val="Arial"/>
      <family val="2"/>
      <charset val="238"/>
    </font>
    <font>
      <b/>
      <sz val="10"/>
      <name val="Arial"/>
      <family val="2"/>
      <charset val="238"/>
    </font>
    <font>
      <b/>
      <sz val="9"/>
      <name val="Arial"/>
      <family val="2"/>
      <charset val="238"/>
    </font>
    <font>
      <b/>
      <sz val="11"/>
      <name val="Arial"/>
      <family val="2"/>
      <charset val="238"/>
    </font>
    <font>
      <sz val="10"/>
      <color theme="1"/>
      <name val="Arial"/>
      <family val="2"/>
      <charset val="238"/>
    </font>
    <font>
      <sz val="7"/>
      <color theme="1"/>
      <name val="Times New Roman"/>
      <family val="1"/>
      <charset val="238"/>
    </font>
    <font>
      <sz val="10"/>
      <color theme="1"/>
      <name val="Times New Roman"/>
      <family val="1"/>
      <charset val="238"/>
    </font>
    <font>
      <b/>
      <sz val="11"/>
      <color theme="1"/>
      <name val="Calibri"/>
      <family val="2"/>
      <charset val="238"/>
      <scheme val="minor"/>
    </font>
    <font>
      <b/>
      <u/>
      <sz val="12"/>
      <color theme="1"/>
      <name val="Calibri"/>
      <family val="2"/>
      <charset val="238"/>
      <scheme val="minor"/>
    </font>
    <font>
      <b/>
      <u/>
      <sz val="11"/>
      <color theme="1"/>
      <name val="Calibri"/>
      <family val="2"/>
      <charset val="238"/>
      <scheme val="minor"/>
    </font>
    <font>
      <b/>
      <u/>
      <sz val="10"/>
      <color theme="1"/>
      <name val="Arial"/>
      <family val="2"/>
      <charset val="23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lignment vertical="top"/>
    </xf>
  </cellStyleXfs>
  <cellXfs count="34">
    <xf numFmtId="0" fontId="0" fillId="0" borderId="0" xfId="0"/>
    <xf numFmtId="0" fontId="2" fillId="0" borderId="0" xfId="0" applyFont="1"/>
    <xf numFmtId="0" fontId="4" fillId="0" borderId="1" xfId="2" applyNumberFormat="1" applyFont="1" applyFill="1" applyBorder="1" applyAlignment="1" applyProtection="1">
      <alignment horizontal="center" vertical="center"/>
    </xf>
    <xf numFmtId="0" fontId="4" fillId="0" borderId="1" xfId="2" applyNumberFormat="1" applyFont="1" applyFill="1" applyBorder="1" applyAlignment="1" applyProtection="1">
      <alignment horizontal="center" vertical="center" wrapText="1"/>
    </xf>
    <xf numFmtId="3" fontId="4" fillId="0" borderId="1" xfId="2" applyNumberFormat="1" applyFont="1" applyFill="1" applyBorder="1" applyAlignment="1" applyProtection="1">
      <alignment horizontal="center" vertical="center"/>
    </xf>
    <xf numFmtId="2" fontId="4" fillId="0" borderId="1" xfId="2" applyNumberFormat="1" applyFont="1" applyFill="1" applyBorder="1" applyAlignment="1" applyProtection="1">
      <alignment horizontal="center" vertical="center" wrapText="1"/>
    </xf>
    <xf numFmtId="4" fontId="4" fillId="0" borderId="1" xfId="2" applyNumberFormat="1" applyFont="1" applyFill="1" applyBorder="1" applyAlignment="1" applyProtection="1">
      <alignment horizontal="center" vertical="center" wrapText="1"/>
    </xf>
    <xf numFmtId="1" fontId="4" fillId="0" borderId="1" xfId="2"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3" fillId="0" borderId="1" xfId="2" applyNumberFormat="1" applyFont="1" applyFill="1" applyBorder="1" applyAlignment="1" applyProtection="1">
      <alignment horizontal="center" vertical="center"/>
    </xf>
    <xf numFmtId="3" fontId="3" fillId="0" borderId="1" xfId="2" applyNumberFormat="1" applyFont="1" applyFill="1" applyBorder="1" applyAlignment="1" applyProtection="1">
      <alignment horizontal="center" vertical="center"/>
    </xf>
    <xf numFmtId="9" fontId="3" fillId="0" borderId="1" xfId="1" applyFont="1" applyFill="1" applyBorder="1" applyAlignment="1" applyProtection="1">
      <alignment horizontal="center" vertical="center" wrapText="1"/>
    </xf>
    <xf numFmtId="164" fontId="3" fillId="0" borderId="1" xfId="2"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9" fontId="6" fillId="0" borderId="1" xfId="1" applyFont="1" applyFill="1" applyBorder="1" applyAlignment="1" applyProtection="1">
      <alignment horizontal="center" vertical="center"/>
    </xf>
    <xf numFmtId="0" fontId="3" fillId="0" borderId="1" xfId="2" applyNumberFormat="1" applyFont="1" applyFill="1" applyBorder="1" applyAlignment="1" applyProtection="1">
      <alignment horizontal="left" vertical="top" wrapText="1"/>
    </xf>
    <xf numFmtId="0" fontId="7" fillId="0" borderId="0" xfId="0" applyFont="1" applyAlignment="1">
      <alignment vertical="center"/>
    </xf>
    <xf numFmtId="0" fontId="9" fillId="0" borderId="0" xfId="0" applyFont="1" applyAlignment="1">
      <alignment vertical="center"/>
    </xf>
    <xf numFmtId="0" fontId="7" fillId="0" borderId="0" xfId="0" applyFont="1"/>
    <xf numFmtId="0" fontId="10" fillId="0" borderId="0" xfId="0" applyFont="1"/>
    <xf numFmtId="164" fontId="4" fillId="0" borderId="1" xfId="2" applyNumberFormat="1" applyFont="1" applyFill="1" applyBorder="1" applyAlignment="1" applyProtection="1">
      <alignment horizontal="center" vertical="center" wrapText="1"/>
    </xf>
    <xf numFmtId="9" fontId="4" fillId="0" borderId="1" xfId="1" applyFont="1" applyFill="1" applyBorder="1" applyAlignment="1" applyProtection="1">
      <alignment horizontal="center" vertical="center" wrapText="1"/>
    </xf>
    <xf numFmtId="0" fontId="11" fillId="0" borderId="0" xfId="0" applyFont="1"/>
    <xf numFmtId="0" fontId="12" fillId="0" borderId="0" xfId="0" applyFont="1"/>
    <xf numFmtId="0" fontId="13" fillId="0" borderId="0" xfId="0" applyFont="1"/>
    <xf numFmtId="0" fontId="13" fillId="0" borderId="0" xfId="0" applyFont="1" applyAlignment="1">
      <alignment vertical="center"/>
    </xf>
    <xf numFmtId="0" fontId="0" fillId="0" borderId="0" xfId="0" applyAlignment="1">
      <alignment wrapText="1"/>
    </xf>
    <xf numFmtId="0" fontId="0" fillId="0" borderId="0" xfId="0" applyAlignment="1">
      <alignment horizontal="right" wrapText="1"/>
    </xf>
    <xf numFmtId="0" fontId="0" fillId="0" borderId="0" xfId="0" applyAlignment="1">
      <alignment horizontal="center" wrapText="1"/>
    </xf>
    <xf numFmtId="0" fontId="4" fillId="0" borderId="2" xfId="2" applyNumberFormat="1" applyFont="1" applyFill="1" applyBorder="1" applyAlignment="1" applyProtection="1">
      <alignment horizontal="center" vertical="center"/>
    </xf>
    <xf numFmtId="0" fontId="4" fillId="0" borderId="3" xfId="2" applyNumberFormat="1" applyFont="1" applyFill="1" applyBorder="1" applyAlignment="1" applyProtection="1">
      <alignment horizontal="center" vertical="center"/>
    </xf>
  </cellXfs>
  <cellStyles count="3">
    <cellStyle name="Normalny" xfId="0" builtinId="0"/>
    <cellStyle name="Normalny 2" xfId="2" xr:uid="{00000000-0005-0000-0000-00000100000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I53"/>
  <sheetViews>
    <sheetView tabSelected="1" view="pageBreakPreview" zoomScale="98" zoomScaleNormal="100" zoomScaleSheetLayoutView="98" workbookViewId="0">
      <selection activeCell="G5" sqref="G5:H5"/>
    </sheetView>
  </sheetViews>
  <sheetFormatPr defaultRowHeight="15" x14ac:dyDescent="0.25"/>
  <cols>
    <col min="1" max="1" width="5.42578125" customWidth="1"/>
    <col min="2" max="2" width="115.28515625" customWidth="1"/>
    <col min="5" max="5" width="16.28515625" customWidth="1"/>
    <col min="6" max="6" width="17.140625" customWidth="1"/>
    <col min="7" max="7" width="11.140625" customWidth="1"/>
    <col min="8" max="8" width="16.85546875" customWidth="1"/>
    <col min="9" max="9" width="15.85546875" customWidth="1"/>
  </cols>
  <sheetData>
    <row r="5" spans="1:9" ht="37.5" customHeight="1" x14ac:dyDescent="0.25">
      <c r="G5" s="30" t="s">
        <v>88</v>
      </c>
      <c r="H5" s="30"/>
    </row>
    <row r="6" spans="1:9" x14ac:dyDescent="0.25">
      <c r="A6" s="1" t="s">
        <v>60</v>
      </c>
    </row>
    <row r="9" spans="1:9" ht="38.25" x14ac:dyDescent="0.25">
      <c r="A9" s="2" t="s">
        <v>0</v>
      </c>
      <c r="B9" s="3" t="s">
        <v>1</v>
      </c>
      <c r="C9" s="4" t="s">
        <v>2</v>
      </c>
      <c r="D9" s="2" t="s">
        <v>3</v>
      </c>
      <c r="E9" s="5" t="s">
        <v>4</v>
      </c>
      <c r="F9" s="6" t="s">
        <v>5</v>
      </c>
      <c r="G9" s="7" t="s">
        <v>6</v>
      </c>
      <c r="H9" s="6" t="s">
        <v>7</v>
      </c>
      <c r="I9" s="3" t="s">
        <v>36</v>
      </c>
    </row>
    <row r="10" spans="1:9" ht="327" customHeight="1" x14ac:dyDescent="0.25">
      <c r="A10" s="2">
        <v>1</v>
      </c>
      <c r="B10" s="18" t="s">
        <v>37</v>
      </c>
      <c r="C10" s="10">
        <v>550</v>
      </c>
      <c r="D10" s="9" t="s">
        <v>8</v>
      </c>
      <c r="E10" s="12"/>
      <c r="F10" s="12">
        <f>E10*C10</f>
        <v>0</v>
      </c>
      <c r="G10" s="11"/>
      <c r="H10" s="12">
        <f>F10*(1+G10)</f>
        <v>0</v>
      </c>
      <c r="I10" s="2"/>
    </row>
    <row r="11" spans="1:9" ht="362.25" customHeight="1" x14ac:dyDescent="0.25">
      <c r="A11" s="2">
        <v>2</v>
      </c>
      <c r="B11" s="18" t="s">
        <v>11</v>
      </c>
      <c r="C11" s="10">
        <v>1200</v>
      </c>
      <c r="D11" s="9" t="s">
        <v>8</v>
      </c>
      <c r="E11" s="12"/>
      <c r="F11" s="12">
        <f t="shared" ref="F11:F34" si="0">E11*C11</f>
        <v>0</v>
      </c>
      <c r="G11" s="11">
        <v>0.08</v>
      </c>
      <c r="H11" s="12">
        <f t="shared" ref="H11:H34" si="1">F11*(1+G11)</f>
        <v>0</v>
      </c>
      <c r="I11" s="2"/>
    </row>
    <row r="12" spans="1:9" ht="373.5" customHeight="1" x14ac:dyDescent="0.25">
      <c r="A12" s="2">
        <v>3</v>
      </c>
      <c r="B12" s="18" t="s">
        <v>38</v>
      </c>
      <c r="C12" s="10">
        <v>10</v>
      </c>
      <c r="D12" s="9" t="s">
        <v>8</v>
      </c>
      <c r="E12" s="12"/>
      <c r="F12" s="12">
        <f t="shared" si="0"/>
        <v>0</v>
      </c>
      <c r="G12" s="11">
        <v>0.08</v>
      </c>
      <c r="H12" s="12">
        <f t="shared" si="1"/>
        <v>0</v>
      </c>
      <c r="I12" s="2"/>
    </row>
    <row r="13" spans="1:9" ht="97.5" customHeight="1" x14ac:dyDescent="0.25">
      <c r="A13" s="2">
        <v>4</v>
      </c>
      <c r="B13" s="18" t="s">
        <v>12</v>
      </c>
      <c r="C13" s="10">
        <v>40</v>
      </c>
      <c r="D13" s="9" t="s">
        <v>8</v>
      </c>
      <c r="E13" s="12"/>
      <c r="F13" s="12">
        <f t="shared" si="0"/>
        <v>0</v>
      </c>
      <c r="G13" s="11"/>
      <c r="H13" s="12">
        <f t="shared" si="1"/>
        <v>0</v>
      </c>
      <c r="I13" s="2"/>
    </row>
    <row r="14" spans="1:9" ht="324" customHeight="1" x14ac:dyDescent="0.25">
      <c r="A14" s="2">
        <v>5</v>
      </c>
      <c r="B14" s="18" t="s">
        <v>39</v>
      </c>
      <c r="C14" s="10">
        <v>500</v>
      </c>
      <c r="D14" s="9" t="s">
        <v>8</v>
      </c>
      <c r="E14" s="12"/>
      <c r="F14" s="12">
        <f t="shared" si="0"/>
        <v>0</v>
      </c>
      <c r="G14" s="11"/>
      <c r="H14" s="12">
        <f t="shared" si="1"/>
        <v>0</v>
      </c>
      <c r="I14" s="2"/>
    </row>
    <row r="15" spans="1:9" ht="228" customHeight="1" x14ac:dyDescent="0.25">
      <c r="A15" s="2">
        <v>6</v>
      </c>
      <c r="B15" s="18" t="s">
        <v>13</v>
      </c>
      <c r="C15" s="10">
        <v>30</v>
      </c>
      <c r="D15" s="9" t="s">
        <v>8</v>
      </c>
      <c r="E15" s="12"/>
      <c r="F15" s="12">
        <f t="shared" si="0"/>
        <v>0</v>
      </c>
      <c r="G15" s="11"/>
      <c r="H15" s="12">
        <f t="shared" si="1"/>
        <v>0</v>
      </c>
      <c r="I15" s="2"/>
    </row>
    <row r="16" spans="1:9" ht="159.75" customHeight="1" x14ac:dyDescent="0.25">
      <c r="A16" s="2">
        <v>7</v>
      </c>
      <c r="B16" s="18" t="s">
        <v>14</v>
      </c>
      <c r="C16" s="10">
        <v>1000</v>
      </c>
      <c r="D16" s="9" t="s">
        <v>8</v>
      </c>
      <c r="E16" s="12"/>
      <c r="F16" s="12">
        <f t="shared" si="0"/>
        <v>0</v>
      </c>
      <c r="G16" s="11"/>
      <c r="H16" s="12">
        <f t="shared" si="1"/>
        <v>0</v>
      </c>
      <c r="I16" s="2"/>
    </row>
    <row r="17" spans="1:9" ht="122.25" customHeight="1" x14ac:dyDescent="0.25">
      <c r="A17" s="2">
        <v>8</v>
      </c>
      <c r="B17" s="18" t="s">
        <v>15</v>
      </c>
      <c r="C17" s="10">
        <v>100</v>
      </c>
      <c r="D17" s="9" t="s">
        <v>8</v>
      </c>
      <c r="E17" s="12"/>
      <c r="F17" s="12">
        <f t="shared" si="0"/>
        <v>0</v>
      </c>
      <c r="G17" s="11"/>
      <c r="H17" s="12">
        <f t="shared" si="1"/>
        <v>0</v>
      </c>
      <c r="I17" s="2"/>
    </row>
    <row r="18" spans="1:9" ht="105" customHeight="1" x14ac:dyDescent="0.25">
      <c r="A18" s="2">
        <v>9</v>
      </c>
      <c r="B18" s="18" t="s">
        <v>16</v>
      </c>
      <c r="C18" s="10">
        <v>2000</v>
      </c>
      <c r="D18" s="9" t="s">
        <v>8</v>
      </c>
      <c r="E18" s="12"/>
      <c r="F18" s="12">
        <f t="shared" si="0"/>
        <v>0</v>
      </c>
      <c r="G18" s="11"/>
      <c r="H18" s="12">
        <f t="shared" si="1"/>
        <v>0</v>
      </c>
      <c r="I18" s="2"/>
    </row>
    <row r="19" spans="1:9" ht="45" customHeight="1" x14ac:dyDescent="0.25">
      <c r="A19" s="2">
        <v>10</v>
      </c>
      <c r="B19" s="18" t="s">
        <v>17</v>
      </c>
      <c r="C19" s="10">
        <v>1400</v>
      </c>
      <c r="D19" s="9" t="s">
        <v>8</v>
      </c>
      <c r="E19" s="12"/>
      <c r="F19" s="12">
        <f t="shared" si="0"/>
        <v>0</v>
      </c>
      <c r="G19" s="11"/>
      <c r="H19" s="12">
        <f t="shared" si="1"/>
        <v>0</v>
      </c>
      <c r="I19" s="2"/>
    </row>
    <row r="20" spans="1:9" ht="83.25" customHeight="1" x14ac:dyDescent="0.25">
      <c r="A20" s="2">
        <v>11</v>
      </c>
      <c r="B20" s="18" t="s">
        <v>18</v>
      </c>
      <c r="C20" s="10">
        <v>300</v>
      </c>
      <c r="D20" s="9" t="s">
        <v>8</v>
      </c>
      <c r="E20" s="12"/>
      <c r="F20" s="12">
        <f t="shared" si="0"/>
        <v>0</v>
      </c>
      <c r="G20" s="11"/>
      <c r="H20" s="12">
        <f t="shared" si="1"/>
        <v>0</v>
      </c>
      <c r="I20" s="2"/>
    </row>
    <row r="21" spans="1:9" ht="83.25" customHeight="1" x14ac:dyDescent="0.25">
      <c r="A21" s="2">
        <v>12</v>
      </c>
      <c r="B21" s="18" t="s">
        <v>19</v>
      </c>
      <c r="C21" s="10">
        <v>1200</v>
      </c>
      <c r="D21" s="9" t="s">
        <v>8</v>
      </c>
      <c r="E21" s="12"/>
      <c r="F21" s="12">
        <f t="shared" si="0"/>
        <v>0</v>
      </c>
      <c r="G21" s="11"/>
      <c r="H21" s="12">
        <f t="shared" si="1"/>
        <v>0</v>
      </c>
      <c r="I21" s="2"/>
    </row>
    <row r="22" spans="1:9" ht="66" customHeight="1" x14ac:dyDescent="0.25">
      <c r="A22" s="2">
        <v>13</v>
      </c>
      <c r="B22" s="18" t="s">
        <v>20</v>
      </c>
      <c r="C22" s="10">
        <v>50</v>
      </c>
      <c r="D22" s="9" t="s">
        <v>8</v>
      </c>
      <c r="E22" s="12"/>
      <c r="F22" s="12">
        <f t="shared" si="0"/>
        <v>0</v>
      </c>
      <c r="G22" s="11"/>
      <c r="H22" s="12">
        <f t="shared" si="1"/>
        <v>0</v>
      </c>
      <c r="I22" s="2"/>
    </row>
    <row r="23" spans="1:9" ht="83.25" customHeight="1" x14ac:dyDescent="0.25">
      <c r="A23" s="2">
        <v>14</v>
      </c>
      <c r="B23" s="18" t="s">
        <v>21</v>
      </c>
      <c r="C23" s="10">
        <v>300</v>
      </c>
      <c r="D23" s="9" t="s">
        <v>8</v>
      </c>
      <c r="E23" s="12"/>
      <c r="F23" s="12">
        <f t="shared" si="0"/>
        <v>0</v>
      </c>
      <c r="G23" s="11"/>
      <c r="H23" s="12">
        <f t="shared" si="1"/>
        <v>0</v>
      </c>
      <c r="I23" s="2"/>
    </row>
    <row r="24" spans="1:9" ht="120.75" customHeight="1" x14ac:dyDescent="0.25">
      <c r="A24" s="2">
        <v>15</v>
      </c>
      <c r="B24" s="18" t="s">
        <v>22</v>
      </c>
      <c r="C24" s="10">
        <v>10000</v>
      </c>
      <c r="D24" s="9" t="s">
        <v>8</v>
      </c>
      <c r="E24" s="12"/>
      <c r="F24" s="12">
        <f t="shared" si="0"/>
        <v>0</v>
      </c>
      <c r="G24" s="11"/>
      <c r="H24" s="12">
        <f t="shared" si="1"/>
        <v>0</v>
      </c>
      <c r="I24" s="2"/>
    </row>
    <row r="25" spans="1:9" ht="33" customHeight="1" x14ac:dyDescent="0.25">
      <c r="A25" s="2">
        <v>16</v>
      </c>
      <c r="B25" s="18" t="s">
        <v>23</v>
      </c>
      <c r="C25" s="10">
        <v>100</v>
      </c>
      <c r="D25" s="9" t="s">
        <v>8</v>
      </c>
      <c r="E25" s="12"/>
      <c r="F25" s="12">
        <f t="shared" si="0"/>
        <v>0</v>
      </c>
      <c r="G25" s="11"/>
      <c r="H25" s="12">
        <f t="shared" si="1"/>
        <v>0</v>
      </c>
      <c r="I25" s="2"/>
    </row>
    <row r="26" spans="1:9" ht="129.75" customHeight="1" x14ac:dyDescent="0.25">
      <c r="A26" s="2">
        <v>17</v>
      </c>
      <c r="B26" s="18" t="s">
        <v>24</v>
      </c>
      <c r="C26" s="10">
        <v>10</v>
      </c>
      <c r="D26" s="9" t="s">
        <v>8</v>
      </c>
      <c r="E26" s="12"/>
      <c r="F26" s="12">
        <f t="shared" si="0"/>
        <v>0</v>
      </c>
      <c r="G26" s="11"/>
      <c r="H26" s="12">
        <f t="shared" si="1"/>
        <v>0</v>
      </c>
      <c r="I26" s="2"/>
    </row>
    <row r="27" spans="1:9" ht="84.75" customHeight="1" x14ac:dyDescent="0.25">
      <c r="A27" s="2">
        <v>18</v>
      </c>
      <c r="B27" s="18" t="s">
        <v>25</v>
      </c>
      <c r="C27" s="10">
        <v>100</v>
      </c>
      <c r="D27" s="9" t="s">
        <v>8</v>
      </c>
      <c r="E27" s="12"/>
      <c r="F27" s="12">
        <f t="shared" si="0"/>
        <v>0</v>
      </c>
      <c r="G27" s="11"/>
      <c r="H27" s="12">
        <f t="shared" si="1"/>
        <v>0</v>
      </c>
      <c r="I27" s="2"/>
    </row>
    <row r="28" spans="1:9" ht="64.5" customHeight="1" x14ac:dyDescent="0.25">
      <c r="A28" s="2">
        <v>19</v>
      </c>
      <c r="B28" s="18" t="s">
        <v>26</v>
      </c>
      <c r="C28" s="10">
        <v>60</v>
      </c>
      <c r="D28" s="9" t="s">
        <v>8</v>
      </c>
      <c r="E28" s="12"/>
      <c r="F28" s="12">
        <f t="shared" si="0"/>
        <v>0</v>
      </c>
      <c r="G28" s="11"/>
      <c r="H28" s="12">
        <f t="shared" si="1"/>
        <v>0</v>
      </c>
      <c r="I28" s="2"/>
    </row>
    <row r="29" spans="1:9" ht="69.75" customHeight="1" x14ac:dyDescent="0.25">
      <c r="A29" s="2">
        <v>20</v>
      </c>
      <c r="B29" s="18" t="s">
        <v>27</v>
      </c>
      <c r="C29" s="10">
        <v>10</v>
      </c>
      <c r="D29" s="9" t="s">
        <v>8</v>
      </c>
      <c r="E29" s="12"/>
      <c r="F29" s="12">
        <f t="shared" si="0"/>
        <v>0</v>
      </c>
      <c r="G29" s="11"/>
      <c r="H29" s="12">
        <f t="shared" si="1"/>
        <v>0</v>
      </c>
      <c r="I29" s="2"/>
    </row>
    <row r="30" spans="1:9" ht="23.25" customHeight="1" x14ac:dyDescent="0.25">
      <c r="A30" s="2">
        <v>21</v>
      </c>
      <c r="B30" s="18" t="s">
        <v>28</v>
      </c>
      <c r="C30" s="10">
        <v>8000</v>
      </c>
      <c r="D30" s="9" t="s">
        <v>8</v>
      </c>
      <c r="E30" s="12"/>
      <c r="F30" s="12">
        <f t="shared" si="0"/>
        <v>0</v>
      </c>
      <c r="G30" s="11"/>
      <c r="H30" s="12">
        <f t="shared" si="1"/>
        <v>0</v>
      </c>
      <c r="I30" s="2"/>
    </row>
    <row r="31" spans="1:9" ht="27" customHeight="1" x14ac:dyDescent="0.25">
      <c r="A31" s="2">
        <v>22</v>
      </c>
      <c r="B31" s="18" t="s">
        <v>29</v>
      </c>
      <c r="C31" s="10">
        <v>200</v>
      </c>
      <c r="D31" s="9" t="s">
        <v>8</v>
      </c>
      <c r="E31" s="12"/>
      <c r="F31" s="12">
        <f t="shared" si="0"/>
        <v>0</v>
      </c>
      <c r="G31" s="11"/>
      <c r="H31" s="12">
        <f t="shared" si="1"/>
        <v>0</v>
      </c>
      <c r="I31" s="2"/>
    </row>
    <row r="32" spans="1:9" ht="81" customHeight="1" x14ac:dyDescent="0.25">
      <c r="A32" s="2">
        <v>23</v>
      </c>
      <c r="B32" s="18" t="s">
        <v>30</v>
      </c>
      <c r="C32" s="10">
        <v>1300</v>
      </c>
      <c r="D32" s="9" t="s">
        <v>8</v>
      </c>
      <c r="E32" s="12"/>
      <c r="F32" s="12">
        <f t="shared" si="0"/>
        <v>0</v>
      </c>
      <c r="G32" s="11"/>
      <c r="H32" s="12">
        <f t="shared" si="1"/>
        <v>0</v>
      </c>
      <c r="I32" s="2"/>
    </row>
    <row r="33" spans="1:9" ht="37.5" customHeight="1" x14ac:dyDescent="0.25">
      <c r="A33" s="2">
        <v>24</v>
      </c>
      <c r="B33" s="18" t="s">
        <v>74</v>
      </c>
      <c r="C33" s="10">
        <v>13500</v>
      </c>
      <c r="D33" s="9" t="s">
        <v>8</v>
      </c>
      <c r="E33" s="12"/>
      <c r="F33" s="12">
        <f t="shared" si="0"/>
        <v>0</v>
      </c>
      <c r="G33" s="11"/>
      <c r="H33" s="12">
        <f t="shared" si="1"/>
        <v>0</v>
      </c>
      <c r="I33" s="2"/>
    </row>
    <row r="34" spans="1:9" ht="57" customHeight="1" x14ac:dyDescent="0.25">
      <c r="A34" s="2">
        <v>25</v>
      </c>
      <c r="B34" s="18" t="s">
        <v>75</v>
      </c>
      <c r="C34" s="10">
        <v>16000</v>
      </c>
      <c r="D34" s="9" t="s">
        <v>8</v>
      </c>
      <c r="E34" s="12"/>
      <c r="F34" s="12">
        <f t="shared" si="0"/>
        <v>0</v>
      </c>
      <c r="G34" s="11"/>
      <c r="H34" s="12">
        <f t="shared" si="1"/>
        <v>0</v>
      </c>
      <c r="I34" s="2"/>
    </row>
    <row r="35" spans="1:9" ht="42.75" customHeight="1" x14ac:dyDescent="0.25">
      <c r="A35" s="8"/>
      <c r="B35" s="13" t="s">
        <v>9</v>
      </c>
      <c r="C35" s="14" t="s">
        <v>10</v>
      </c>
      <c r="D35" s="15" t="s">
        <v>10</v>
      </c>
      <c r="E35" s="16" t="s">
        <v>10</v>
      </c>
      <c r="F35" s="16">
        <f>SUM(F10:F34)</f>
        <v>0</v>
      </c>
      <c r="G35" s="17" t="s">
        <v>10</v>
      </c>
      <c r="H35" s="16">
        <f>SUM(H10:H34)</f>
        <v>0</v>
      </c>
      <c r="I35" s="15" t="s">
        <v>10</v>
      </c>
    </row>
    <row r="40" spans="1:9" x14ac:dyDescent="0.25">
      <c r="B40" s="28" t="s">
        <v>31</v>
      </c>
    </row>
    <row r="41" spans="1:9" x14ac:dyDescent="0.25">
      <c r="B41" s="19" t="s">
        <v>32</v>
      </c>
    </row>
    <row r="42" spans="1:9" x14ac:dyDescent="0.25">
      <c r="B42" s="19" t="s">
        <v>33</v>
      </c>
    </row>
    <row r="43" spans="1:9" x14ac:dyDescent="0.25">
      <c r="B43" s="19" t="s">
        <v>34</v>
      </c>
    </row>
    <row r="44" spans="1:9" x14ac:dyDescent="0.25">
      <c r="B44" s="20" t="s">
        <v>35</v>
      </c>
    </row>
    <row r="46" spans="1:9" x14ac:dyDescent="0.25">
      <c r="B46" s="27" t="s">
        <v>40</v>
      </c>
    </row>
    <row r="47" spans="1:9" x14ac:dyDescent="0.25">
      <c r="B47" s="21" t="s">
        <v>72</v>
      </c>
    </row>
    <row r="48" spans="1:9" x14ac:dyDescent="0.25">
      <c r="B48" s="21" t="s">
        <v>73</v>
      </c>
    </row>
    <row r="50" spans="2:7" ht="21" customHeight="1" x14ac:dyDescent="0.25"/>
    <row r="51" spans="2:7" x14ac:dyDescent="0.25">
      <c r="B51" t="s">
        <v>89</v>
      </c>
    </row>
    <row r="52" spans="2:7" x14ac:dyDescent="0.25">
      <c r="B52" t="s">
        <v>91</v>
      </c>
      <c r="C52" s="31" t="s">
        <v>90</v>
      </c>
      <c r="D52" s="31"/>
      <c r="E52" s="31"/>
      <c r="F52" s="31"/>
      <c r="G52" s="31"/>
    </row>
    <row r="53" spans="2:7" x14ac:dyDescent="0.25">
      <c r="C53" s="31"/>
      <c r="D53" s="31"/>
      <c r="E53" s="31"/>
      <c r="F53" s="31"/>
      <c r="G53" s="31"/>
    </row>
  </sheetData>
  <mergeCells count="2">
    <mergeCell ref="G5:H5"/>
    <mergeCell ref="C52:G53"/>
  </mergeCells>
  <pageMargins left="0.7" right="0.7" top="0.75" bottom="0.75" header="0.3" footer="0.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37"/>
  <sheetViews>
    <sheetView view="pageBreakPreview" zoomScale="86" zoomScaleNormal="86" zoomScaleSheetLayoutView="86" workbookViewId="0">
      <selection activeCell="G22" sqref="G22:G25"/>
    </sheetView>
  </sheetViews>
  <sheetFormatPr defaultRowHeight="15" x14ac:dyDescent="0.25"/>
  <cols>
    <col min="1" max="1" width="5.42578125" customWidth="1"/>
    <col min="2" max="2" width="79.140625" customWidth="1"/>
    <col min="5" max="5" width="15.7109375" customWidth="1"/>
    <col min="6" max="6" width="18" customWidth="1"/>
    <col min="8" max="8" width="21.42578125" customWidth="1"/>
    <col min="9" max="9" width="25.140625" customWidth="1"/>
  </cols>
  <sheetData>
    <row r="3" spans="1:9" x14ac:dyDescent="0.25">
      <c r="A3" s="22" t="s">
        <v>57</v>
      </c>
    </row>
    <row r="6" spans="1:9" ht="25.5" x14ac:dyDescent="0.25">
      <c r="A6" s="2" t="s">
        <v>0</v>
      </c>
      <c r="B6" s="3" t="s">
        <v>1</v>
      </c>
      <c r="C6" s="4" t="s">
        <v>2</v>
      </c>
      <c r="D6" s="2" t="s">
        <v>3</v>
      </c>
      <c r="E6" s="5" t="s">
        <v>4</v>
      </c>
      <c r="F6" s="6" t="s">
        <v>5</v>
      </c>
      <c r="G6" s="7" t="s">
        <v>6</v>
      </c>
      <c r="H6" s="6" t="s">
        <v>7</v>
      </c>
      <c r="I6" s="3" t="s">
        <v>36</v>
      </c>
    </row>
    <row r="7" spans="1:9" ht="242.25" x14ac:dyDescent="0.25">
      <c r="A7" s="2">
        <v>1</v>
      </c>
      <c r="B7" s="18" t="s">
        <v>85</v>
      </c>
      <c r="C7" s="10">
        <v>90</v>
      </c>
      <c r="D7" s="9" t="s">
        <v>8</v>
      </c>
      <c r="E7" s="12"/>
      <c r="F7" s="12">
        <f>E7*C7</f>
        <v>0</v>
      </c>
      <c r="G7" s="11"/>
      <c r="H7" s="12">
        <f>F7*(1+G7)</f>
        <v>0</v>
      </c>
      <c r="I7" s="2"/>
    </row>
    <row r="8" spans="1:9" ht="331.5" x14ac:dyDescent="0.25">
      <c r="A8" s="2">
        <v>2</v>
      </c>
      <c r="B8" s="18" t="s">
        <v>86</v>
      </c>
      <c r="C8" s="10">
        <v>900</v>
      </c>
      <c r="D8" s="9" t="s">
        <v>8</v>
      </c>
      <c r="E8" s="12"/>
      <c r="F8" s="12">
        <f t="shared" ref="F8:F25" si="0">E8*C8</f>
        <v>0</v>
      </c>
      <c r="G8" s="11"/>
      <c r="H8" s="12">
        <f t="shared" ref="H8:H25" si="1">F8*(1+G8)</f>
        <v>0</v>
      </c>
      <c r="I8" s="2"/>
    </row>
    <row r="9" spans="1:9" ht="408" x14ac:dyDescent="0.25">
      <c r="A9" s="2">
        <v>3</v>
      </c>
      <c r="B9" s="18" t="s">
        <v>87</v>
      </c>
      <c r="C9" s="10">
        <v>100</v>
      </c>
      <c r="D9" s="9" t="s">
        <v>8</v>
      </c>
      <c r="E9" s="12"/>
      <c r="F9" s="12">
        <f t="shared" si="0"/>
        <v>0</v>
      </c>
      <c r="G9" s="11"/>
      <c r="H9" s="12">
        <f t="shared" si="1"/>
        <v>0</v>
      </c>
      <c r="I9" s="2"/>
    </row>
    <row r="10" spans="1:9" ht="50.25" customHeight="1" x14ac:dyDescent="0.25">
      <c r="A10" s="2">
        <v>4</v>
      </c>
      <c r="B10" s="18" t="s">
        <v>41</v>
      </c>
      <c r="C10" s="10">
        <v>700</v>
      </c>
      <c r="D10" s="9" t="s">
        <v>8</v>
      </c>
      <c r="E10" s="12"/>
      <c r="F10" s="12">
        <f t="shared" si="0"/>
        <v>0</v>
      </c>
      <c r="G10" s="11"/>
      <c r="H10" s="12">
        <f t="shared" si="1"/>
        <v>0</v>
      </c>
      <c r="I10" s="2"/>
    </row>
    <row r="11" spans="1:9" ht="44.25" customHeight="1" x14ac:dyDescent="0.25">
      <c r="A11" s="2">
        <v>5</v>
      </c>
      <c r="B11" s="18" t="s">
        <v>42</v>
      </c>
      <c r="C11" s="10">
        <v>360</v>
      </c>
      <c r="D11" s="9" t="s">
        <v>8</v>
      </c>
      <c r="E11" s="12"/>
      <c r="F11" s="12">
        <f t="shared" si="0"/>
        <v>0</v>
      </c>
      <c r="G11" s="11"/>
      <c r="H11" s="12">
        <f t="shared" si="1"/>
        <v>0</v>
      </c>
      <c r="I11" s="2"/>
    </row>
    <row r="12" spans="1:9" ht="14.25" customHeight="1" x14ac:dyDescent="0.25">
      <c r="A12" s="2">
        <v>6</v>
      </c>
      <c r="B12" s="18" t="s">
        <v>43</v>
      </c>
      <c r="C12" s="10">
        <v>200</v>
      </c>
      <c r="D12" s="9" t="s">
        <v>8</v>
      </c>
      <c r="E12" s="12"/>
      <c r="F12" s="12">
        <f t="shared" si="0"/>
        <v>0</v>
      </c>
      <c r="G12" s="11"/>
      <c r="H12" s="12">
        <f t="shared" si="1"/>
        <v>0</v>
      </c>
      <c r="I12" s="2"/>
    </row>
    <row r="13" spans="1:9" ht="25.5" x14ac:dyDescent="0.25">
      <c r="A13" s="2">
        <v>7</v>
      </c>
      <c r="B13" s="18" t="s">
        <v>44</v>
      </c>
      <c r="C13" s="10">
        <v>200</v>
      </c>
      <c r="D13" s="9" t="s">
        <v>8</v>
      </c>
      <c r="E13" s="12"/>
      <c r="F13" s="12">
        <f t="shared" si="0"/>
        <v>0</v>
      </c>
      <c r="G13" s="11"/>
      <c r="H13" s="12">
        <f t="shared" si="1"/>
        <v>0</v>
      </c>
      <c r="I13" s="2"/>
    </row>
    <row r="14" spans="1:9" ht="26.25" customHeight="1" x14ac:dyDescent="0.25">
      <c r="A14" s="2">
        <v>8</v>
      </c>
      <c r="B14" s="18" t="s">
        <v>45</v>
      </c>
      <c r="C14" s="10">
        <v>560</v>
      </c>
      <c r="D14" s="9" t="s">
        <v>8</v>
      </c>
      <c r="E14" s="12"/>
      <c r="F14" s="12">
        <f t="shared" si="0"/>
        <v>0</v>
      </c>
      <c r="G14" s="11"/>
      <c r="H14" s="12">
        <f t="shared" si="1"/>
        <v>0</v>
      </c>
      <c r="I14" s="2"/>
    </row>
    <row r="15" spans="1:9" ht="57" customHeight="1" x14ac:dyDescent="0.25">
      <c r="A15" s="2">
        <v>9</v>
      </c>
      <c r="B15" s="18" t="s">
        <v>46</v>
      </c>
      <c r="C15" s="10">
        <v>300</v>
      </c>
      <c r="D15" s="9" t="s">
        <v>8</v>
      </c>
      <c r="E15" s="12"/>
      <c r="F15" s="12">
        <f t="shared" si="0"/>
        <v>0</v>
      </c>
      <c r="G15" s="11"/>
      <c r="H15" s="12">
        <f t="shared" si="1"/>
        <v>0</v>
      </c>
      <c r="I15" s="2"/>
    </row>
    <row r="16" spans="1:9" ht="256.5" customHeight="1" x14ac:dyDescent="0.25">
      <c r="A16" s="2">
        <v>10</v>
      </c>
      <c r="B16" s="18" t="s">
        <v>47</v>
      </c>
      <c r="C16" s="10">
        <v>2000</v>
      </c>
      <c r="D16" s="9" t="s">
        <v>8</v>
      </c>
      <c r="E16" s="12"/>
      <c r="F16" s="12">
        <f t="shared" si="0"/>
        <v>0</v>
      </c>
      <c r="G16" s="11"/>
      <c r="H16" s="12">
        <f t="shared" si="1"/>
        <v>0</v>
      </c>
      <c r="I16" s="2"/>
    </row>
    <row r="17" spans="1:9" ht="201" customHeight="1" x14ac:dyDescent="0.25">
      <c r="A17" s="2">
        <v>11</v>
      </c>
      <c r="B17" s="18" t="s">
        <v>65</v>
      </c>
      <c r="C17" s="10">
        <v>1000</v>
      </c>
      <c r="D17" s="9" t="s">
        <v>8</v>
      </c>
      <c r="E17" s="12"/>
      <c r="F17" s="12">
        <f t="shared" si="0"/>
        <v>0</v>
      </c>
      <c r="G17" s="11"/>
      <c r="H17" s="12">
        <f t="shared" si="1"/>
        <v>0</v>
      </c>
      <c r="I17" s="2"/>
    </row>
    <row r="18" spans="1:9" ht="409.5" x14ac:dyDescent="0.25">
      <c r="A18" s="2">
        <v>12</v>
      </c>
      <c r="B18" s="18" t="s">
        <v>55</v>
      </c>
      <c r="C18" s="10">
        <v>50</v>
      </c>
      <c r="D18" s="9" t="s">
        <v>8</v>
      </c>
      <c r="E18" s="12"/>
      <c r="F18" s="12">
        <f t="shared" si="0"/>
        <v>0</v>
      </c>
      <c r="G18" s="11"/>
      <c r="H18" s="12">
        <f t="shared" si="1"/>
        <v>0</v>
      </c>
      <c r="I18" s="2"/>
    </row>
    <row r="19" spans="1:9" ht="409.5" x14ac:dyDescent="0.25">
      <c r="A19" s="2">
        <v>13</v>
      </c>
      <c r="B19" s="18" t="s">
        <v>48</v>
      </c>
      <c r="C19" s="10">
        <v>130</v>
      </c>
      <c r="D19" s="9" t="s">
        <v>8</v>
      </c>
      <c r="E19" s="12"/>
      <c r="F19" s="12">
        <f t="shared" si="0"/>
        <v>0</v>
      </c>
      <c r="G19" s="11"/>
      <c r="H19" s="12">
        <f t="shared" si="1"/>
        <v>0</v>
      </c>
      <c r="I19" s="2"/>
    </row>
    <row r="20" spans="1:9" ht="409.5" x14ac:dyDescent="0.25">
      <c r="A20" s="2">
        <v>14</v>
      </c>
      <c r="B20" s="18" t="s">
        <v>49</v>
      </c>
      <c r="C20" s="10">
        <v>150</v>
      </c>
      <c r="D20" s="9" t="s">
        <v>8</v>
      </c>
      <c r="E20" s="12"/>
      <c r="F20" s="12">
        <f t="shared" si="0"/>
        <v>0</v>
      </c>
      <c r="G20" s="11"/>
      <c r="H20" s="12">
        <f t="shared" si="1"/>
        <v>0</v>
      </c>
      <c r="I20" s="2"/>
    </row>
    <row r="21" spans="1:9" ht="409.5" x14ac:dyDescent="0.25">
      <c r="A21" s="2">
        <v>15</v>
      </c>
      <c r="B21" s="18" t="s">
        <v>50</v>
      </c>
      <c r="C21" s="10">
        <v>130</v>
      </c>
      <c r="D21" s="9" t="s">
        <v>8</v>
      </c>
      <c r="E21" s="12"/>
      <c r="F21" s="12">
        <f t="shared" si="0"/>
        <v>0</v>
      </c>
      <c r="G21" s="11"/>
      <c r="H21" s="12">
        <f t="shared" si="1"/>
        <v>0</v>
      </c>
      <c r="I21" s="2"/>
    </row>
    <row r="22" spans="1:9" ht="395.25" x14ac:dyDescent="0.25">
      <c r="A22" s="2">
        <v>16</v>
      </c>
      <c r="B22" s="18" t="s">
        <v>51</v>
      </c>
      <c r="C22" s="10">
        <v>100</v>
      </c>
      <c r="D22" s="9" t="s">
        <v>8</v>
      </c>
      <c r="E22" s="12"/>
      <c r="F22" s="12">
        <f t="shared" si="0"/>
        <v>0</v>
      </c>
      <c r="G22" s="11"/>
      <c r="H22" s="12">
        <f t="shared" si="1"/>
        <v>0</v>
      </c>
      <c r="I22" s="2"/>
    </row>
    <row r="23" spans="1:9" ht="25.5" x14ac:dyDescent="0.25">
      <c r="A23" s="2">
        <v>17</v>
      </c>
      <c r="B23" s="18" t="s">
        <v>52</v>
      </c>
      <c r="C23" s="10">
        <v>6500</v>
      </c>
      <c r="D23" s="9" t="s">
        <v>8</v>
      </c>
      <c r="E23" s="12"/>
      <c r="F23" s="12">
        <f t="shared" si="0"/>
        <v>0</v>
      </c>
      <c r="G23" s="11"/>
      <c r="H23" s="12">
        <f t="shared" si="1"/>
        <v>0</v>
      </c>
      <c r="I23" s="2"/>
    </row>
    <row r="24" spans="1:9" ht="63.75" x14ac:dyDescent="0.25">
      <c r="A24" s="2">
        <v>18</v>
      </c>
      <c r="B24" s="18" t="s">
        <v>53</v>
      </c>
      <c r="C24" s="10">
        <v>1300</v>
      </c>
      <c r="D24" s="9" t="s">
        <v>8</v>
      </c>
      <c r="E24" s="12"/>
      <c r="F24" s="12">
        <f t="shared" si="0"/>
        <v>0</v>
      </c>
      <c r="G24" s="11"/>
      <c r="H24" s="12">
        <f t="shared" si="1"/>
        <v>0</v>
      </c>
      <c r="I24" s="2"/>
    </row>
    <row r="25" spans="1:9" ht="149.25" customHeight="1" x14ac:dyDescent="0.25">
      <c r="A25" s="2">
        <v>19</v>
      </c>
      <c r="B25" s="18" t="s">
        <v>54</v>
      </c>
      <c r="C25" s="10">
        <v>5500</v>
      </c>
      <c r="D25" s="9" t="s">
        <v>8</v>
      </c>
      <c r="E25" s="12"/>
      <c r="F25" s="12">
        <f t="shared" si="0"/>
        <v>0</v>
      </c>
      <c r="G25" s="11"/>
      <c r="H25" s="12">
        <f t="shared" si="1"/>
        <v>0</v>
      </c>
      <c r="I25" s="2"/>
    </row>
    <row r="26" spans="1:9" x14ac:dyDescent="0.25">
      <c r="A26" s="8"/>
      <c r="B26" s="13" t="s">
        <v>9</v>
      </c>
      <c r="C26" s="14" t="s">
        <v>10</v>
      </c>
      <c r="D26" s="15" t="s">
        <v>10</v>
      </c>
      <c r="E26" s="16"/>
      <c r="F26" s="16">
        <f>F30</f>
        <v>0</v>
      </c>
      <c r="G26" s="17" t="s">
        <v>10</v>
      </c>
      <c r="H26" s="16"/>
      <c r="I26" s="15" t="s">
        <v>10</v>
      </c>
    </row>
    <row r="29" spans="1:9" x14ac:dyDescent="0.25">
      <c r="B29" s="26" t="s">
        <v>66</v>
      </c>
    </row>
    <row r="30" spans="1:9" x14ac:dyDescent="0.25">
      <c r="B30" t="s">
        <v>68</v>
      </c>
    </row>
    <row r="31" spans="1:9" x14ac:dyDescent="0.25">
      <c r="B31" s="26" t="s">
        <v>83</v>
      </c>
    </row>
    <row r="32" spans="1:9" ht="90" x14ac:dyDescent="0.25">
      <c r="B32" s="29" t="s">
        <v>84</v>
      </c>
    </row>
    <row r="35" spans="2:7" x14ac:dyDescent="0.25">
      <c r="B35" t="s">
        <v>89</v>
      </c>
    </row>
    <row r="36" spans="2:7" x14ac:dyDescent="0.25">
      <c r="B36" t="s">
        <v>91</v>
      </c>
      <c r="C36" s="31" t="s">
        <v>90</v>
      </c>
      <c r="D36" s="31"/>
      <c r="E36" s="31"/>
      <c r="F36" s="31"/>
      <c r="G36" s="31"/>
    </row>
    <row r="37" spans="2:7" x14ac:dyDescent="0.25">
      <c r="C37" s="31"/>
      <c r="D37" s="31"/>
      <c r="E37" s="31"/>
      <c r="F37" s="31"/>
      <c r="G37" s="31"/>
    </row>
  </sheetData>
  <mergeCells count="1">
    <mergeCell ref="C36:G37"/>
  </mergeCells>
  <pageMargins left="0.7" right="0.7" top="0.75" bottom="0.75" header="0.3" footer="0.3"/>
  <pageSetup paperSize="9" scale="37" orientation="landscape" r:id="rId1"/>
  <rowBreaks count="1" manualBreakCount="1">
    <brk id="2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I20"/>
  <sheetViews>
    <sheetView view="pageBreakPreview" zoomScale="86" zoomScaleNormal="100" zoomScaleSheetLayoutView="86" workbookViewId="0">
      <selection activeCell="G9" sqref="G9"/>
    </sheetView>
  </sheetViews>
  <sheetFormatPr defaultRowHeight="15" x14ac:dyDescent="0.25"/>
  <cols>
    <col min="2" max="2" width="101.5703125" customWidth="1"/>
    <col min="5" max="5" width="14.5703125" customWidth="1"/>
    <col min="6" max="6" width="19.140625" customWidth="1"/>
    <col min="8" max="8" width="19.140625" customWidth="1"/>
    <col min="9" max="9" width="27.42578125" customWidth="1"/>
  </cols>
  <sheetData>
    <row r="5" spans="1:9" x14ac:dyDescent="0.25">
      <c r="A5" s="22" t="s">
        <v>56</v>
      </c>
    </row>
    <row r="7" spans="1:9" ht="25.5" x14ac:dyDescent="0.25">
      <c r="A7" s="2" t="s">
        <v>0</v>
      </c>
      <c r="B7" s="3" t="s">
        <v>1</v>
      </c>
      <c r="C7" s="4" t="s">
        <v>2</v>
      </c>
      <c r="D7" s="2" t="s">
        <v>3</v>
      </c>
      <c r="E7" s="5" t="s">
        <v>4</v>
      </c>
      <c r="F7" s="6" t="s">
        <v>5</v>
      </c>
      <c r="G7" s="7" t="s">
        <v>6</v>
      </c>
      <c r="H7" s="6" t="s">
        <v>7</v>
      </c>
      <c r="I7" s="3" t="s">
        <v>36</v>
      </c>
    </row>
    <row r="8" spans="1:9" ht="389.25" customHeight="1" x14ac:dyDescent="0.25">
      <c r="A8" s="2">
        <v>1</v>
      </c>
      <c r="B8" s="18" t="s">
        <v>58</v>
      </c>
      <c r="C8" s="10">
        <v>2000</v>
      </c>
      <c r="D8" s="9" t="s">
        <v>8</v>
      </c>
      <c r="E8" s="12"/>
      <c r="F8" s="12">
        <f>E8*C8</f>
        <v>0</v>
      </c>
      <c r="G8" s="11"/>
      <c r="H8" s="12">
        <f>F8*(1+G8)</f>
        <v>0</v>
      </c>
      <c r="I8" s="2"/>
    </row>
    <row r="9" spans="1:9" ht="300.75" customHeight="1" x14ac:dyDescent="0.25">
      <c r="A9" s="2">
        <v>2</v>
      </c>
      <c r="B9" s="18" t="s">
        <v>82</v>
      </c>
      <c r="C9" s="10">
        <v>1300</v>
      </c>
      <c r="D9" s="9" t="s">
        <v>8</v>
      </c>
      <c r="E9" s="12"/>
      <c r="F9" s="12">
        <f t="shared" ref="F9" si="0">E9*C9</f>
        <v>0</v>
      </c>
      <c r="G9" s="11"/>
      <c r="H9" s="12">
        <f t="shared" ref="H9" si="1">F9*(1+G9)</f>
        <v>0</v>
      </c>
      <c r="I9" s="2"/>
    </row>
    <row r="10" spans="1:9" ht="15" customHeight="1" x14ac:dyDescent="0.25">
      <c r="A10" s="32" t="s">
        <v>59</v>
      </c>
      <c r="B10" s="33"/>
      <c r="C10" s="4" t="s">
        <v>10</v>
      </c>
      <c r="D10" s="2" t="s">
        <v>10</v>
      </c>
      <c r="E10" s="23" t="s">
        <v>10</v>
      </c>
      <c r="F10" s="23">
        <f>SUM(F8:F9)</f>
        <v>0</v>
      </c>
      <c r="G10" s="24" t="s">
        <v>10</v>
      </c>
      <c r="H10" s="23">
        <f>SUM(H8:H9)</f>
        <v>0</v>
      </c>
      <c r="I10" s="2" t="s">
        <v>10</v>
      </c>
    </row>
    <row r="13" spans="1:9" x14ac:dyDescent="0.25">
      <c r="B13" s="26" t="s">
        <v>66</v>
      </c>
    </row>
    <row r="14" spans="1:9" x14ac:dyDescent="0.25">
      <c r="B14" t="s">
        <v>69</v>
      </c>
    </row>
    <row r="15" spans="1:9" x14ac:dyDescent="0.25">
      <c r="B15" s="26" t="s">
        <v>83</v>
      </c>
    </row>
    <row r="16" spans="1:9" ht="60" x14ac:dyDescent="0.25">
      <c r="B16" s="29" t="s">
        <v>84</v>
      </c>
    </row>
    <row r="18" spans="2:7" x14ac:dyDescent="0.25">
      <c r="B18" t="s">
        <v>89</v>
      </c>
    </row>
    <row r="19" spans="2:7" x14ac:dyDescent="0.25">
      <c r="B19" t="s">
        <v>91</v>
      </c>
      <c r="C19" s="31" t="s">
        <v>90</v>
      </c>
      <c r="D19" s="31"/>
      <c r="E19" s="31"/>
      <c r="F19" s="31"/>
      <c r="G19" s="31"/>
    </row>
    <row r="20" spans="2:7" x14ac:dyDescent="0.25">
      <c r="C20" s="31"/>
      <c r="D20" s="31"/>
      <c r="E20" s="31"/>
      <c r="F20" s="31"/>
      <c r="G20" s="31"/>
    </row>
  </sheetData>
  <mergeCells count="2">
    <mergeCell ref="A10:B10"/>
    <mergeCell ref="C19:G20"/>
  </mergeCells>
  <pageMargins left="0.7" right="0.7" top="0.75" bottom="0.75" header="0.3" footer="0.3"/>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I25"/>
  <sheetViews>
    <sheetView view="pageBreakPreview" topLeftCell="A16" zoomScaleNormal="100" zoomScaleSheetLayoutView="100" workbookViewId="0">
      <selection activeCell="I23" sqref="I23"/>
    </sheetView>
  </sheetViews>
  <sheetFormatPr defaultRowHeight="15" x14ac:dyDescent="0.25"/>
  <cols>
    <col min="2" max="2" width="68.85546875" customWidth="1"/>
    <col min="5" max="5" width="12.5703125" customWidth="1"/>
    <col min="6" max="6" width="18.42578125" customWidth="1"/>
    <col min="8" max="8" width="16.7109375" customWidth="1"/>
    <col min="9" max="9" width="19.5703125" customWidth="1"/>
  </cols>
  <sheetData>
    <row r="4" spans="1:9" x14ac:dyDescent="0.25">
      <c r="A4" s="22" t="s">
        <v>71</v>
      </c>
    </row>
    <row r="6" spans="1:9" ht="25.5" x14ac:dyDescent="0.25">
      <c r="A6" s="2" t="s">
        <v>0</v>
      </c>
      <c r="B6" s="3" t="s">
        <v>1</v>
      </c>
      <c r="C6" s="4" t="s">
        <v>2</v>
      </c>
      <c r="D6" s="2" t="s">
        <v>3</v>
      </c>
      <c r="E6" s="5" t="s">
        <v>4</v>
      </c>
      <c r="F6" s="6" t="s">
        <v>5</v>
      </c>
      <c r="G6" s="7" t="s">
        <v>6</v>
      </c>
      <c r="H6" s="6" t="s">
        <v>7</v>
      </c>
      <c r="I6" s="3" t="s">
        <v>36</v>
      </c>
    </row>
    <row r="7" spans="1:9" ht="33.75" customHeight="1" x14ac:dyDescent="0.25">
      <c r="A7" s="2">
        <v>1</v>
      </c>
      <c r="B7" s="18" t="s">
        <v>61</v>
      </c>
      <c r="C7" s="10">
        <v>18000</v>
      </c>
      <c r="D7" s="9" t="s">
        <v>8</v>
      </c>
      <c r="E7" s="12"/>
      <c r="F7" s="12">
        <f>E7*C7</f>
        <v>0</v>
      </c>
      <c r="G7" s="11"/>
      <c r="H7" s="12">
        <f>F7*(1+G7)</f>
        <v>0</v>
      </c>
      <c r="I7" s="2"/>
    </row>
    <row r="8" spans="1:9" ht="21" customHeight="1" x14ac:dyDescent="0.25">
      <c r="A8" s="2">
        <v>2</v>
      </c>
      <c r="B8" s="18" t="s">
        <v>62</v>
      </c>
      <c r="C8" s="10">
        <v>16500</v>
      </c>
      <c r="D8" s="9" t="s">
        <v>8</v>
      </c>
      <c r="E8" s="12"/>
      <c r="F8" s="12">
        <f t="shared" ref="F8:F17" si="0">E8*C8</f>
        <v>0</v>
      </c>
      <c r="G8" s="11"/>
      <c r="H8" s="12">
        <f t="shared" ref="H8:H17" si="1">F8*(1+G8)</f>
        <v>0</v>
      </c>
      <c r="I8" s="2"/>
    </row>
    <row r="9" spans="1:9" ht="76.5" x14ac:dyDescent="0.25">
      <c r="A9" s="2">
        <v>3</v>
      </c>
      <c r="B9" s="18" t="s">
        <v>76</v>
      </c>
      <c r="C9" s="10">
        <v>35000</v>
      </c>
      <c r="D9" s="9" t="s">
        <v>8</v>
      </c>
      <c r="E9" s="12"/>
      <c r="F9" s="12">
        <f t="shared" si="0"/>
        <v>0</v>
      </c>
      <c r="G9" s="11"/>
      <c r="H9" s="12">
        <f t="shared" si="1"/>
        <v>0</v>
      </c>
      <c r="I9" s="2"/>
    </row>
    <row r="10" spans="1:9" ht="51" x14ac:dyDescent="0.25">
      <c r="A10" s="2">
        <v>4</v>
      </c>
      <c r="B10" s="18" t="s">
        <v>63</v>
      </c>
      <c r="C10" s="10">
        <v>2500</v>
      </c>
      <c r="D10" s="9" t="s">
        <v>8</v>
      </c>
      <c r="E10" s="12"/>
      <c r="F10" s="12">
        <f t="shared" si="0"/>
        <v>0</v>
      </c>
      <c r="G10" s="11"/>
      <c r="H10" s="12">
        <f t="shared" si="1"/>
        <v>0</v>
      </c>
      <c r="I10" s="2"/>
    </row>
    <row r="11" spans="1:9" ht="55.5" customHeight="1" x14ac:dyDescent="0.25">
      <c r="A11" s="2">
        <v>5</v>
      </c>
      <c r="B11" s="18" t="s">
        <v>64</v>
      </c>
      <c r="C11" s="10">
        <v>11000</v>
      </c>
      <c r="D11" s="9" t="s">
        <v>8</v>
      </c>
      <c r="E11" s="12"/>
      <c r="F11" s="12">
        <f t="shared" si="0"/>
        <v>0</v>
      </c>
      <c r="G11" s="11"/>
      <c r="H11" s="12">
        <f t="shared" si="1"/>
        <v>0</v>
      </c>
      <c r="I11" s="2"/>
    </row>
    <row r="12" spans="1:9" ht="270.75" customHeight="1" x14ac:dyDescent="0.25">
      <c r="A12" s="2">
        <v>6</v>
      </c>
      <c r="B12" s="18" t="s">
        <v>77</v>
      </c>
      <c r="C12" s="10">
        <v>14000</v>
      </c>
      <c r="D12" s="9" t="s">
        <v>8</v>
      </c>
      <c r="E12" s="12"/>
      <c r="F12" s="12">
        <f t="shared" si="0"/>
        <v>0</v>
      </c>
      <c r="G12" s="11"/>
      <c r="H12" s="12">
        <f t="shared" si="1"/>
        <v>0</v>
      </c>
      <c r="I12" s="2"/>
    </row>
    <row r="13" spans="1:9" ht="255" x14ac:dyDescent="0.25">
      <c r="A13" s="2">
        <v>7</v>
      </c>
      <c r="B13" s="18" t="s">
        <v>78</v>
      </c>
      <c r="C13" s="10">
        <v>8000</v>
      </c>
      <c r="D13" s="9" t="s">
        <v>8</v>
      </c>
      <c r="E13" s="12"/>
      <c r="F13" s="12">
        <f t="shared" si="0"/>
        <v>0</v>
      </c>
      <c r="G13" s="11"/>
      <c r="H13" s="12">
        <f t="shared" si="1"/>
        <v>0</v>
      </c>
      <c r="I13" s="2"/>
    </row>
    <row r="14" spans="1:9" ht="280.5" x14ac:dyDescent="0.25">
      <c r="A14" s="2">
        <v>8</v>
      </c>
      <c r="B14" s="18" t="s">
        <v>79</v>
      </c>
      <c r="C14" s="10">
        <v>12000</v>
      </c>
      <c r="D14" s="9" t="s">
        <v>8</v>
      </c>
      <c r="E14" s="12"/>
      <c r="F14" s="12">
        <f t="shared" si="0"/>
        <v>0</v>
      </c>
      <c r="G14" s="11"/>
      <c r="H14" s="12">
        <f t="shared" si="1"/>
        <v>0</v>
      </c>
      <c r="I14" s="2"/>
    </row>
    <row r="15" spans="1:9" ht="267.75" x14ac:dyDescent="0.25">
      <c r="A15" s="2">
        <v>9</v>
      </c>
      <c r="B15" s="18" t="s">
        <v>80</v>
      </c>
      <c r="C15" s="10">
        <v>6000</v>
      </c>
      <c r="D15" s="9" t="s">
        <v>8</v>
      </c>
      <c r="E15" s="12"/>
      <c r="F15" s="12">
        <f t="shared" si="0"/>
        <v>0</v>
      </c>
      <c r="G15" s="11"/>
      <c r="H15" s="12">
        <f t="shared" si="1"/>
        <v>0</v>
      </c>
      <c r="I15" s="2"/>
    </row>
    <row r="16" spans="1:9" ht="150" customHeight="1" x14ac:dyDescent="0.25">
      <c r="A16" s="2">
        <v>10</v>
      </c>
      <c r="B16" s="18" t="s">
        <v>70</v>
      </c>
      <c r="C16" s="10">
        <v>6000</v>
      </c>
      <c r="D16" s="9" t="s">
        <v>8</v>
      </c>
      <c r="E16" s="12"/>
      <c r="F16" s="12">
        <f t="shared" si="0"/>
        <v>0</v>
      </c>
      <c r="G16" s="11"/>
      <c r="H16" s="12">
        <f t="shared" si="1"/>
        <v>0</v>
      </c>
      <c r="I16" s="2"/>
    </row>
    <row r="17" spans="1:9" ht="204" x14ac:dyDescent="0.25">
      <c r="A17" s="2">
        <v>11</v>
      </c>
      <c r="B17" s="18" t="s">
        <v>81</v>
      </c>
      <c r="C17" s="10">
        <v>5500</v>
      </c>
      <c r="D17" s="9" t="s">
        <v>8</v>
      </c>
      <c r="E17" s="12"/>
      <c r="F17" s="12">
        <f t="shared" si="0"/>
        <v>0</v>
      </c>
      <c r="G17" s="11"/>
      <c r="H17" s="12">
        <f t="shared" si="1"/>
        <v>0</v>
      </c>
      <c r="I17" s="2"/>
    </row>
    <row r="18" spans="1:9" x14ac:dyDescent="0.25">
      <c r="A18" s="32" t="s">
        <v>59</v>
      </c>
      <c r="B18" s="33"/>
      <c r="C18" s="4" t="s">
        <v>10</v>
      </c>
      <c r="D18" s="2" t="s">
        <v>10</v>
      </c>
      <c r="E18" s="23" t="s">
        <v>10</v>
      </c>
      <c r="F18" s="23">
        <f>SUM(F7:F17)</f>
        <v>0</v>
      </c>
      <c r="G18" s="24" t="s">
        <v>10</v>
      </c>
      <c r="H18" s="23">
        <f>SUM(H7:H17)</f>
        <v>0</v>
      </c>
      <c r="I18" s="2" t="s">
        <v>10</v>
      </c>
    </row>
    <row r="19" spans="1:9" x14ac:dyDescent="0.25">
      <c r="B19" s="29"/>
    </row>
    <row r="20" spans="1:9" ht="15.75" x14ac:dyDescent="0.25">
      <c r="B20" s="25" t="s">
        <v>66</v>
      </c>
    </row>
    <row r="21" spans="1:9" x14ac:dyDescent="0.25">
      <c r="B21" t="s">
        <v>67</v>
      </c>
    </row>
    <row r="22" spans="1:9" x14ac:dyDescent="0.25">
      <c r="B22" s="26" t="s">
        <v>83</v>
      </c>
    </row>
    <row r="23" spans="1:9" ht="26.25" customHeight="1" x14ac:dyDescent="0.25">
      <c r="B23" s="29" t="s">
        <v>92</v>
      </c>
    </row>
    <row r="24" spans="1:9" x14ac:dyDescent="0.25">
      <c r="B24" t="s">
        <v>91</v>
      </c>
      <c r="C24" s="31" t="s">
        <v>90</v>
      </c>
      <c r="D24" s="31"/>
      <c r="E24" s="31"/>
      <c r="F24" s="31"/>
      <c r="G24" s="31"/>
    </row>
    <row r="25" spans="1:9" ht="22.5" customHeight="1" x14ac:dyDescent="0.25">
      <c r="C25" s="31"/>
      <c r="D25" s="31"/>
      <c r="E25" s="31"/>
      <c r="F25" s="31"/>
      <c r="G25" s="31"/>
    </row>
  </sheetData>
  <mergeCells count="2">
    <mergeCell ref="A18:B18"/>
    <mergeCell ref="C24:G25"/>
  </mergeCells>
  <pageMargins left="0.7" right="0.7" top="0.75" bottom="0.75" header="0.3" footer="0.3"/>
  <pageSetup paperSize="9" scale="46" orientation="landscape" r:id="rId1"/>
  <rowBreaks count="1" manualBreakCount="1">
    <brk id="1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4</vt:i4>
      </vt:variant>
    </vt:vector>
  </HeadingPairs>
  <TitlesOfParts>
    <vt:vector size="8" baseType="lpstr">
      <vt:lpstr>Zamówienie częściowe Nr 1</vt:lpstr>
      <vt:lpstr>Zamówienie częściowe Nr 2</vt:lpstr>
      <vt:lpstr>Zamówienie częściowe Nr 3</vt:lpstr>
      <vt:lpstr>Zamówienie częściowe Nr 4</vt:lpstr>
      <vt:lpstr>'Zamówienie częściowe Nr 1'!Obszar_wydruku</vt:lpstr>
      <vt:lpstr>'Zamówienie częściowe Nr 2'!Obszar_wydruku</vt:lpstr>
      <vt:lpstr>'Zamówienie częściowe Nr 3'!Obszar_wydruku</vt:lpstr>
      <vt:lpstr>'Zamówienie częściowe Nr 4'!Obszar_wydruku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uapt1</dc:creator>
  <cp:lastModifiedBy>uzampub4</cp:lastModifiedBy>
  <cp:lastPrinted>2019-05-29T09:06:48Z</cp:lastPrinted>
  <dcterms:created xsi:type="dcterms:W3CDTF">2018-09-11T06:30:23Z</dcterms:created>
  <dcterms:modified xsi:type="dcterms:W3CDTF">2019-05-29T11:48:48Z</dcterms:modified>
</cp:coreProperties>
</file>