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 tabRatio="720"/>
  </bookViews>
  <sheets>
    <sheet name="tabela" sheetId="2" r:id="rId1"/>
  </sheets>
  <definedNames>
    <definedName name="Print_Area" localSheetId="0">tabela!$A$1:$J$55</definedName>
  </definedNames>
  <calcPr calcId="145621"/>
</workbook>
</file>

<file path=xl/calcChain.xml><?xml version="1.0" encoding="utf-8"?>
<calcChain xmlns="http://schemas.openxmlformats.org/spreadsheetml/2006/main">
  <c r="E55" i="2" l="1"/>
  <c r="I51" i="2" l="1"/>
  <c r="I47" i="2"/>
  <c r="I43" i="2"/>
  <c r="I39" i="2"/>
  <c r="I35" i="2"/>
  <c r="I32" i="2"/>
  <c r="I24" i="2"/>
  <c r="I21" i="2"/>
  <c r="I17" i="2"/>
  <c r="I10" i="2"/>
  <c r="H51" i="2"/>
  <c r="H47" i="2"/>
  <c r="H43" i="2"/>
  <c r="H39" i="2"/>
  <c r="H35" i="2"/>
  <c r="H32" i="2"/>
  <c r="H24" i="2"/>
  <c r="H21" i="2"/>
  <c r="H17" i="2"/>
  <c r="H10" i="2"/>
  <c r="G51" i="2"/>
  <c r="G47" i="2"/>
  <c r="G43" i="2"/>
  <c r="G39" i="2"/>
  <c r="G35" i="2"/>
  <c r="G32" i="2"/>
  <c r="G24" i="2"/>
  <c r="G21" i="2"/>
  <c r="G17" i="2"/>
  <c r="G10" i="2"/>
  <c r="F51" i="2"/>
  <c r="F47" i="2"/>
  <c r="F43" i="2"/>
  <c r="F35" i="2"/>
  <c r="F39" i="2"/>
  <c r="F32" i="2"/>
  <c r="F24" i="2"/>
  <c r="F10" i="2"/>
  <c r="F17" i="2"/>
  <c r="F21" i="2"/>
  <c r="J51" i="2"/>
  <c r="J47" i="2"/>
  <c r="J43" i="2"/>
  <c r="J39" i="2"/>
  <c r="J35" i="2"/>
  <c r="J32" i="2"/>
  <c r="J24" i="2"/>
  <c r="J21" i="2"/>
  <c r="J17" i="2"/>
  <c r="J10" i="2"/>
  <c r="F55" i="2" l="1"/>
  <c r="H55" i="2"/>
  <c r="J55" i="2"/>
  <c r="G55" i="2"/>
  <c r="I55" i="2"/>
  <c r="F57" i="2" l="1"/>
  <c r="F58" i="2" s="1"/>
</calcChain>
</file>

<file path=xl/sharedStrings.xml><?xml version="1.0" encoding="utf-8"?>
<sst xmlns="http://schemas.openxmlformats.org/spreadsheetml/2006/main" count="119" uniqueCount="103">
  <si>
    <t>vat odwrócony w transakcjach gospodarczych</t>
  </si>
  <si>
    <t>windykacja należności</t>
  </si>
  <si>
    <t>plan finansowo-rzeczowy uczelni, planowanie, ewaluacja i realizacja</t>
  </si>
  <si>
    <t>odpowiedzielność za naruszenie dyscypliny fin. publ.</t>
  </si>
  <si>
    <t>postępowania i wydawanie decyzji administracyjnych</t>
  </si>
  <si>
    <t>postępowania o zamówienia publiczne o wartości szacunkowej nieprzekraczającej równowartości 30 tys. euro</t>
  </si>
  <si>
    <t>postępowania o zamówienia publiczne udzielane na podstawie art. 4.3e</t>
  </si>
  <si>
    <t>plan zamówień publicznych, plan postepowań o zamówienie publiczne, szacowanie wartości zamówienia publicznego</t>
  </si>
  <si>
    <t>postępowania o zamówienia publiczne z dziedziny nauki</t>
  </si>
  <si>
    <t>zawieranie, zmiana i rozwiązywanie umów w zamówieniach publicznych</t>
  </si>
  <si>
    <t>archiwizacja dokumentów w wersji papierowej i elektronicznej</t>
  </si>
  <si>
    <t>zasady stosowania instrukcji kancelaryjnej</t>
  </si>
  <si>
    <t>osiągnięcie wskaźników rezultatów i utrzymanie  projektu w okresie jego trwałości, archiwizacja projektu</t>
  </si>
  <si>
    <t>bezpieczeństwo systemów informatycznych</t>
  </si>
  <si>
    <t xml:space="preserve">ochrona danych osobowych </t>
  </si>
  <si>
    <t xml:space="preserve">bezpieczeństwo fizyczne zasobów </t>
  </si>
  <si>
    <t>ewidencja i ochrona dóbr niematerialnych w uczelni</t>
  </si>
  <si>
    <t>komercjalizacja wyników prac badawczych</t>
  </si>
  <si>
    <t>umowy cywilno-prawne (ewidencja czasu pracy)</t>
  </si>
  <si>
    <t>umowy o pracę, urlopy pracownicze, mobbing</t>
  </si>
  <si>
    <t>zarządzanie i obsługa projektu, kwalifikacja podatku vat</t>
  </si>
  <si>
    <t>systemy informatyczne wspierajace zarzadzanie</t>
  </si>
  <si>
    <t>Reforma szkolnictwa wyższego w ramach ustawy 2.0 - nowe wyzwania dla uczelni publicznej</t>
  </si>
  <si>
    <t>Planowanie i realizacja zamówień finansowanych ze środków publicznych w AGH</t>
  </si>
  <si>
    <t>Decyzje administracyjne w działalności AGH - kodeks postępowania administracyjnego</t>
  </si>
  <si>
    <t>Współpraca z kontahentami AGH - zobowiazania - kodeks cywilny</t>
  </si>
  <si>
    <t>Stosowanie instrukcji kancelaryjnej w AGH i archiwazacja dokumentów</t>
  </si>
  <si>
    <t>Zasady ewidencji księgowej w AGH</t>
  </si>
  <si>
    <t>Podniesienie kompetencji przez pracowników AGH w zakresie pozyskiwania i realizacji projektów finansowanych w ramach programów krajowych, unijnych i strukturalnych</t>
  </si>
  <si>
    <t>Identyfikacja i reakcja na potencjalne działania korupcyjne  w AGH</t>
  </si>
  <si>
    <t>Ochrona, korzystanie oraz komercjalizacja własności intelektualnej w AGH</t>
  </si>
  <si>
    <t>Zatrudnianie pracowników w AGH - kodeks pracy, kodeks cywilny i inne.</t>
  </si>
  <si>
    <t>Najważniejsze akty prawa wewnętrznego</t>
  </si>
  <si>
    <t>Systemy informatyczne wspierajace zarzadzanie w AGH</t>
  </si>
  <si>
    <t>najważniejsze akty prawa wewnętrznego, zasady tworzenia prawa wewnętrznego w uczelni</t>
  </si>
  <si>
    <t>L.p.</t>
  </si>
  <si>
    <t>RAZEM:</t>
  </si>
  <si>
    <t>gospodarka finansowa uczelni w tym fundusze celowe</t>
  </si>
  <si>
    <t>Prawne aspekty realziacji umów w ramach działalności naukowo-badawczej)</t>
  </si>
  <si>
    <t>Prawne aspekty realziacji umów o roboty budowlane</t>
  </si>
  <si>
    <t>Prawne aspekty realizacji umów - usługi</t>
  </si>
  <si>
    <t>Prawne aspekty realizacji umowy z kontrahentami -dostawy</t>
  </si>
  <si>
    <t>obowiązek stosowania rozliczeń z wykorzystaniem kasy fiskalnej w Uczelni</t>
  </si>
  <si>
    <t>Dokumentowanie i ewidencja sprzedaży w tym darowizny i inne nieodpłatne czynności</t>
  </si>
  <si>
    <t>identyfikacja rodzajów działalności w uczelni publicznej (działalność opodatkowana, zwolniona, niepodlegajaca opodatkowaniu), zasady i możliwościi odliczeń podatku naliczonego w powiązaniu z rodzajem prowadzonej działalności, kwalifikowalność podatku VAT</t>
  </si>
  <si>
    <t>obowiązek podatkowy w tym miejse świadczenia dostaw towarów i usług</t>
  </si>
  <si>
    <t>prawa i obowiązki pracowników, ścieżka kariery akademickiej</t>
  </si>
  <si>
    <t>organizacja systemu szkolnictwa wyższego i nauki</t>
  </si>
  <si>
    <t>pozyskiwanie środków i obsługa administracyjno-finansowa projektu</t>
  </si>
  <si>
    <t>Bezpieczeństwo informacji w AGH</t>
  </si>
  <si>
    <t>identyfikacja potencjalnych działań korupcyjnych w uczelni oraz zasady informowania i przeciwdziałania korupcji - polityka antykorupcyjna</t>
  </si>
  <si>
    <t>grupa I - Kolegium Dziekańskie</t>
  </si>
  <si>
    <t>grupa III - Prodziekani</t>
  </si>
  <si>
    <t>grupa IV - Kierownicy Katedr, Kierownicy Projektów</t>
  </si>
  <si>
    <t>Podstawy gospodarki finansowej uczelni publicznej</t>
  </si>
  <si>
    <t>podstawowe zasady ewidencji księgowej - ustawa o rachunkowości</t>
  </si>
  <si>
    <t>sprawozdawczość finansowa (bilans, rachunek zysków i strat, rachunek przepływów pieniężnych) w działalności uczelni</t>
  </si>
  <si>
    <t>polityka rachunkowości i zakładowy plan kont uczelni</t>
  </si>
  <si>
    <t>GRUPY DOCELOWE PROJEKTU</t>
  </si>
  <si>
    <t>SZCZEGÓŁOWY ZAKRES SZKOLENIA</t>
  </si>
  <si>
    <t>TEMAT SZKOLENIA</t>
  </si>
  <si>
    <t>Stosowanie w AGH ustawy o podatku od towarów i usług oraz podatku akcyzowym w uczelniach publicznych</t>
  </si>
  <si>
    <t>Podniesienie  komptencji pracowników w zakresie umiejętności identyfikacji rodzajów działalności i zaasad rozliczenia podatku VAT</t>
  </si>
  <si>
    <t xml:space="preserve">Podniesienie kompetencji pracowników w zakresie identyfiakcji obszarów prowadzonej działności w Uczelni dla któych niezbędne jest stosowanie rozlcizeń z użyciem kasy fiskalnej </t>
  </si>
  <si>
    <t>Podniesie komptencji pracowników w zakrsie momentu powstania obowiązku podatkowego oraz miejsca świadczenia dostaw towarów  i usług</t>
  </si>
  <si>
    <t>Podniesienie kompetencji pracowników zakresie dokumentowania i ewidencji sprzedaży</t>
  </si>
  <si>
    <t>Podniesienie kompetecji pracowników w zakresei rozpoznawania konicznosci stosowania mechanizmu odwrotnego obciążenia</t>
  </si>
  <si>
    <t>Nabycie praktycznych kompetencji wykorzystywania przepisów kodeksu cywilnego niezbędnych do prawidłowej realizacji umów</t>
  </si>
  <si>
    <t>Nabycie praktycznych kompetencji wykorzystywania przepisów kodeksu cywilnego niezbędnych do prawidłoweprocesów związanych z  windykacją należności</t>
  </si>
  <si>
    <t>Podniesienie kompetencji w zakresie zmian  systemie szkolnictwa wyższego i nauki wprowadzonych nową ustawą</t>
  </si>
  <si>
    <t>Podniesienie kompetencji pracowników w zakresie zasad tworzenia planu rzeczowo-finansowego wynikających z przepisów ustawy o finansach publicznych, prawa o szkolnictwie wyższym, ustawy o rachunkowości oraz  przepisów prawa wewnętrznego</t>
  </si>
  <si>
    <t>Podniesienie kompetencji pracowników dotyczących identyfikacji ryzyka  naruszenia dyscypliny finansów publicznych w zakresie przedmiotowym i podmiotowym  z wyłączeniem obszaru zamówień publicznych</t>
  </si>
  <si>
    <t xml:space="preserve">Podniesienie kompetencji pracowników w zakresie identyfikacji obszarów działalności Uczelni w których występują decyzje administracyjne oraz procedur wydawania decyzji administracyjnych, </t>
  </si>
  <si>
    <t>Podniesienie kompetencji pracowników w zakresie:
- ustalenia wartości szacunkowej i zamówienia publicznego;
- konstruowania planu zamówień publicznych 
- konstruowania planu postępowań publicznych</t>
  </si>
  <si>
    <t>Podniesienie kompetencji pracowników w zakresie realizacji zamówień publicznych o wartości szcunkowej do 30 000 EURO</t>
  </si>
  <si>
    <t>Podniesienie kompetencji pracowników w zakresie prawidłowej identyfiakcji przesłanek wyłaczenia stosowania ustawy pzp na postawie art. 4.3e</t>
  </si>
  <si>
    <t>Podniesienie kompetencji pracowników w zakresie realizacji zamówien z dziedziny nauki - art. 4d1 ustawy pzp</t>
  </si>
  <si>
    <t>Podniesienie kompetencji pracowników w zakresie identyfiakcji czynów stanowiacych naruszenie dyscypliny finansów publicznych w obszarze zamówień publicznych, w tym odpowiedzialność i kary</t>
  </si>
  <si>
    <t>Podniesienie kompetencji pracowników w zakresie procedur zawierania umowy , zmian  i odstąpienia od umowy w kontekście pzp i kodeksu cywilnego</t>
  </si>
  <si>
    <t>Podniesienie kompetencji pracowników w zakresie przygotowywaniae dokumentacji do przekazania do Archiwum Uczelni na podstawie prawidłowo sporządzonego spisu zdawczo-odbiorczego akt</t>
  </si>
  <si>
    <t xml:space="preserve">Podniesienie kompetencji pracowników  w  zakresie  prawidłowego zarejestrowania sprawy i oznaczenia jej znakiem sprawy
</t>
  </si>
  <si>
    <t>Podniesienie kompetencji w zakresie znajmości podstawoych zasad ewidencji ksiegowej  i przepisów ustawy o rachunkowosci</t>
  </si>
  <si>
    <t>Podniesienie kompetencji w zakresie podstaw sprawozdawczości finansowej w Uczelni</t>
  </si>
  <si>
    <t>Podniesienie znajomości zasad obłsugi księgowej zgodnie z polityką rachunkowości i zakładowego planu kont</t>
  </si>
  <si>
    <t>Podniesienie kompetencji pracowników w zakresie znajomości zasad obsługi finansowej projektu, kwalifikowalności wydatków w projektach, zasad rozliczania i dokumentowania ponoszonych wydatków, aplikowania o środki i sporządzania dokumentracji aplikacyjnej , wniosków o płatność.</t>
  </si>
  <si>
    <t>Podniesienie kompetencji pracowników w zakresie zarządzania projektami, uregulowań wenętrznych obowiązujących w AGH dotyczących  zasad relizacji projektów, kwalifikowalności wydatków w projektach z uwzględnieniem przepisów ustawy o podatku od towarów i usług oraz podatku akcyzowym, a także wytycznych programowych w zakresie kwalifikowania podatku VAT w programach</t>
  </si>
  <si>
    <t>Podniesienie kompetencji pracowników w zakresie wymogów utrzymania założonych i  uzyskanych wskaźników  produktu i rezultatu w projektach,  w tym w okresie trwałości projektu z uwzględnieniem zasad archiwizacji</t>
  </si>
  <si>
    <t xml:space="preserve">Podniesienie kompetencji pracowników dotyczących umiejętności stosowania polityki bezpieczeństwa informacji w AGH, a także  umiejętności identyfikacji współczesnych zagrożeń bezpieczeństwa infomracji związanych z używaniem poczty elektronicznej oraz przetwarzania danych w sieci i „chmurze” 
</t>
  </si>
  <si>
    <t xml:space="preserve">Podniesienie komptencji pracowników w zakresie:
-  podstawowych pojęć związanych z ochroną danych osobowych;
- obowiązków wynikających z Rozporządzenia RODO dotyczących ochrony danych osobowych pracowników, studentów i absolwentów, kontrahentów AGH 
- identyfikacji ryzyk i zagrożeń w zakrese ochorny danych osobowych (środki zabezpieczenia danych przetwarzanych w wersji papierowej i systemach informatycznych). 
</t>
  </si>
  <si>
    <t>Podniesienie wiedzy pracowników  zakresie technicznych  wymagań ochrony zasobów informacyjnych</t>
  </si>
  <si>
    <t>Podniesienie kompetencji w zakresie świadomości identyfiakcji czynów o charakterze korupcyjnym oraz sposób reagowania na potencjalne zagrożenia korupcją</t>
  </si>
  <si>
    <t xml:space="preserve">Podniesenie komptencji pracowników Uczelni w zakresie identyfikacji, zgłaszania i ochrony  dóbr niematerialnych </t>
  </si>
  <si>
    <t>Podniesienie kompetencji pracowników AGH w zakresie możliwości i form komercjalizacji wyników prac badawczych z uwzględnieniem regulacji wewnętrznych</t>
  </si>
  <si>
    <t>Podniesienie kompetencji pracowników AGH w zakresie znajmości przepisów - praw i obowiązków pracowniczych wynikająch z regulacji prawnych</t>
  </si>
  <si>
    <t>Podnienisenie kompetencji pracowników w zakresie zasad tworzenia prawa wewnętrzengo oraz systemu informatycznego umoziwiajacego dostęp do aktów prawa wewnętrznego</t>
  </si>
  <si>
    <t>Podniesienie kompetencji w zakresie wiedzy o nowych funkcjonalnościasch i umiejętności obsługi systemów informatycznych w Uczelni</t>
  </si>
  <si>
    <t>SUMA GODZIN SZKOLENIOWYCH DLA DANEJ GRUPU DOCELOWEJ PROJEKTU (13-15 TEMATÓW SZKOLEŃ)</t>
  </si>
  <si>
    <t>Kompetencje uzyskane w wyniku szkoleń</t>
  </si>
  <si>
    <t xml:space="preserve"> SZKOLENIA DLA PRACOWNIKÓW</t>
  </si>
  <si>
    <t>GRUPA I (kol. dziekańskie, prodziekani, kier. katedr, kier. proj.)</t>
  </si>
  <si>
    <t>grupa III - Pracownicy administracyjni</t>
  </si>
  <si>
    <t>grupa II- Dyrektorzy Admnistracyjni Wydziałów,Kierownicy Administracji Jednostek Pozawydziałowych,  osoby pełniące funkcje kierownicze w administracji centralnej</t>
  </si>
  <si>
    <t>zał. Nr5 Szkolenia dla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</si>
</sst>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trike/>
      <sz val="10"/>
      <name val="Verdan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name val="Verdana"/>
      <family val="2"/>
      <charset val="238"/>
    </font>
    <font>
      <b/>
      <sz val="10"/>
      <name val="Verdana"/>
      <family val="2"/>
      <charset val="238"/>
    </font>
    <font>
      <b/>
      <strike/>
      <sz val="10"/>
      <name val="Verdana"/>
      <family val="2"/>
      <charset val="238"/>
    </font>
    <font>
      <sz val="12"/>
      <name val="Calibri"/>
      <family val="2"/>
      <charset val="238"/>
      <scheme val="minor"/>
    </font>
    <font>
      <b/>
      <sz val="12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9" fontId="2" fillId="0" borderId="0" xfId="2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4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</cellXfs>
  <cellStyles count="4">
    <cellStyle name="Normalny" xfId="0" builtinId="0"/>
    <cellStyle name="Normalny 2" xfId="3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zoomScale="70" zoomScaleNormal="70" zoomScaleSheetLayoutView="50" zoomScalePageLayoutView="40" workbookViewId="0">
      <selection activeCell="G1" sqref="G1:J1"/>
    </sheetView>
  </sheetViews>
  <sheetFormatPr defaultRowHeight="15"/>
  <cols>
    <col min="1" max="1" width="5.28515625" style="18" customWidth="1"/>
    <col min="2" max="2" width="28.42578125" style="20" customWidth="1"/>
    <col min="3" max="3" width="52.85546875" style="20" customWidth="1"/>
    <col min="4" max="4" width="54.140625" style="20" customWidth="1"/>
    <col min="5" max="5" width="18.5703125" style="24" customWidth="1"/>
    <col min="6" max="6" width="7" style="18" hidden="1" customWidth="1"/>
    <col min="7" max="7" width="30.85546875" style="18" customWidth="1"/>
    <col min="8" max="8" width="6" style="18" hidden="1" customWidth="1"/>
    <col min="9" max="9" width="7.42578125" style="18" hidden="1" customWidth="1"/>
    <col min="10" max="10" width="18.28515625" style="18" customWidth="1"/>
    <col min="11" max="16384" width="9.140625" style="1"/>
  </cols>
  <sheetData>
    <row r="1" spans="1:12" ht="27.75" customHeight="1">
      <c r="A1" s="29"/>
      <c r="B1" s="30"/>
      <c r="C1" s="30"/>
      <c r="D1" s="30"/>
      <c r="E1" s="31"/>
      <c r="F1" s="29"/>
      <c r="G1" s="60" t="s">
        <v>102</v>
      </c>
      <c r="H1" s="60"/>
      <c r="I1" s="60"/>
      <c r="J1" s="60"/>
    </row>
    <row r="2" spans="1:12" ht="27.75" customHeight="1">
      <c r="A2" s="71" t="s">
        <v>98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27.75" customHeight="1">
      <c r="A3" s="32"/>
      <c r="B3" s="33"/>
      <c r="C3" s="33"/>
      <c r="D3" s="33"/>
      <c r="E3" s="72" t="s">
        <v>58</v>
      </c>
      <c r="F3" s="72"/>
      <c r="G3" s="72"/>
      <c r="H3" s="72"/>
      <c r="I3" s="72"/>
      <c r="J3" s="73"/>
    </row>
    <row r="4" spans="1:12" s="2" customFormat="1" ht="129.75" customHeight="1">
      <c r="A4" s="7" t="s">
        <v>35</v>
      </c>
      <c r="B4" s="34" t="s">
        <v>60</v>
      </c>
      <c r="C4" s="35" t="s">
        <v>59</v>
      </c>
      <c r="D4" s="36" t="s">
        <v>97</v>
      </c>
      <c r="E4" s="36" t="s">
        <v>99</v>
      </c>
      <c r="F4" s="37" t="s">
        <v>51</v>
      </c>
      <c r="G4" s="38" t="s">
        <v>101</v>
      </c>
      <c r="H4" s="37" t="s">
        <v>52</v>
      </c>
      <c r="I4" s="37" t="s">
        <v>53</v>
      </c>
      <c r="J4" s="38" t="s">
        <v>100</v>
      </c>
    </row>
    <row r="5" spans="1:12" s="3" customFormat="1" ht="76.5">
      <c r="A5" s="70">
        <v>1</v>
      </c>
      <c r="B5" s="67" t="s">
        <v>61</v>
      </c>
      <c r="C5" s="39" t="s">
        <v>44</v>
      </c>
      <c r="D5" s="40" t="s">
        <v>62</v>
      </c>
      <c r="E5" s="41">
        <v>4</v>
      </c>
      <c r="F5" s="27">
        <v>2</v>
      </c>
      <c r="G5" s="5">
        <v>4</v>
      </c>
      <c r="H5" s="27">
        <v>4</v>
      </c>
      <c r="I5" s="27">
        <v>4</v>
      </c>
      <c r="J5" s="5">
        <v>4</v>
      </c>
      <c r="L5" s="22"/>
    </row>
    <row r="6" spans="1:12" s="3" customFormat="1" ht="60">
      <c r="A6" s="70"/>
      <c r="B6" s="68"/>
      <c r="C6" s="39" t="s">
        <v>42</v>
      </c>
      <c r="D6" s="40" t="s">
        <v>63</v>
      </c>
      <c r="E6" s="41">
        <v>0</v>
      </c>
      <c r="F6" s="27"/>
      <c r="G6" s="5">
        <v>0</v>
      </c>
      <c r="H6" s="27"/>
      <c r="I6" s="27"/>
      <c r="J6" s="5">
        <v>2</v>
      </c>
    </row>
    <row r="7" spans="1:12" s="3" customFormat="1" ht="45">
      <c r="A7" s="70"/>
      <c r="B7" s="68"/>
      <c r="C7" s="39" t="s">
        <v>45</v>
      </c>
      <c r="D7" s="40" t="s">
        <v>64</v>
      </c>
      <c r="E7" s="41">
        <v>2</v>
      </c>
      <c r="F7" s="27"/>
      <c r="G7" s="5">
        <v>2</v>
      </c>
      <c r="H7" s="27">
        <v>2</v>
      </c>
      <c r="I7" s="27">
        <v>2</v>
      </c>
      <c r="J7" s="5">
        <v>2</v>
      </c>
    </row>
    <row r="8" spans="1:12" s="3" customFormat="1" ht="30">
      <c r="A8" s="70"/>
      <c r="B8" s="68"/>
      <c r="C8" s="39" t="s">
        <v>43</v>
      </c>
      <c r="D8" s="40" t="s">
        <v>65</v>
      </c>
      <c r="E8" s="41">
        <v>2</v>
      </c>
      <c r="F8" s="27">
        <v>2</v>
      </c>
      <c r="G8" s="5">
        <v>4</v>
      </c>
      <c r="H8" s="27">
        <v>4</v>
      </c>
      <c r="I8" s="27">
        <v>4</v>
      </c>
      <c r="J8" s="5">
        <v>2</v>
      </c>
    </row>
    <row r="9" spans="1:12" s="3" customFormat="1" ht="45">
      <c r="A9" s="70"/>
      <c r="B9" s="68"/>
      <c r="C9" s="39" t="s">
        <v>0</v>
      </c>
      <c r="D9" s="40" t="s">
        <v>66</v>
      </c>
      <c r="E9" s="41">
        <v>0</v>
      </c>
      <c r="F9" s="27"/>
      <c r="G9" s="5">
        <v>2</v>
      </c>
      <c r="H9" s="27"/>
      <c r="I9" s="27"/>
      <c r="J9" s="5">
        <v>2</v>
      </c>
    </row>
    <row r="10" spans="1:12" s="3" customFormat="1" ht="15.75">
      <c r="A10" s="70"/>
      <c r="B10" s="69"/>
      <c r="C10" s="42" t="s">
        <v>36</v>
      </c>
      <c r="D10" s="40"/>
      <c r="E10" s="41">
        <v>8</v>
      </c>
      <c r="F10" s="27">
        <f t="shared" ref="F10" si="0">SUM(F5:F9)</f>
        <v>4</v>
      </c>
      <c r="G10" s="5">
        <f>SUM(G5:G9)</f>
        <v>12</v>
      </c>
      <c r="H10" s="27">
        <f>SUM(H5:H9)</f>
        <v>10</v>
      </c>
      <c r="I10" s="27">
        <f>SUM(I5:I9)</f>
        <v>10</v>
      </c>
      <c r="J10" s="5">
        <f>SUM(J5:J9)</f>
        <v>12</v>
      </c>
    </row>
    <row r="11" spans="1:12" s="3" customFormat="1" ht="45">
      <c r="A11" s="65">
        <v>2</v>
      </c>
      <c r="B11" s="62" t="s">
        <v>25</v>
      </c>
      <c r="C11" s="43" t="s">
        <v>38</v>
      </c>
      <c r="D11" s="44" t="s">
        <v>67</v>
      </c>
      <c r="E11" s="45">
        <v>2</v>
      </c>
      <c r="F11" s="28">
        <v>4</v>
      </c>
      <c r="G11" s="7">
        <v>2</v>
      </c>
      <c r="H11" s="28">
        <v>2</v>
      </c>
      <c r="I11" s="28">
        <v>2</v>
      </c>
      <c r="J11" s="7">
        <v>2</v>
      </c>
    </row>
    <row r="12" spans="1:12" s="3" customFormat="1" ht="45">
      <c r="A12" s="65"/>
      <c r="B12" s="63"/>
      <c r="C12" s="43" t="s">
        <v>39</v>
      </c>
      <c r="D12" s="44" t="s">
        <v>67</v>
      </c>
      <c r="E12" s="45">
        <v>0</v>
      </c>
      <c r="F12" s="28"/>
      <c r="G12" s="7">
        <v>0</v>
      </c>
      <c r="H12" s="28"/>
      <c r="I12" s="28"/>
      <c r="J12" s="7">
        <v>2</v>
      </c>
    </row>
    <row r="13" spans="1:12" s="3" customFormat="1" ht="45">
      <c r="A13" s="65"/>
      <c r="B13" s="63"/>
      <c r="C13" s="43" t="s">
        <v>40</v>
      </c>
      <c r="D13" s="44" t="s">
        <v>67</v>
      </c>
      <c r="E13" s="45">
        <v>2</v>
      </c>
      <c r="F13" s="28"/>
      <c r="G13" s="7">
        <v>2</v>
      </c>
      <c r="H13" s="28">
        <v>2</v>
      </c>
      <c r="I13" s="28">
        <v>2</v>
      </c>
      <c r="J13" s="7">
        <v>2</v>
      </c>
    </row>
    <row r="14" spans="1:12" s="3" customFormat="1" ht="45">
      <c r="A14" s="65"/>
      <c r="B14" s="63"/>
      <c r="C14" s="43" t="s">
        <v>41</v>
      </c>
      <c r="D14" s="44" t="s">
        <v>67</v>
      </c>
      <c r="E14" s="45">
        <v>2</v>
      </c>
      <c r="F14" s="28"/>
      <c r="G14" s="7">
        <v>2</v>
      </c>
      <c r="H14" s="28">
        <v>2</v>
      </c>
      <c r="I14" s="28">
        <v>2</v>
      </c>
      <c r="J14" s="7">
        <v>2</v>
      </c>
    </row>
    <row r="15" spans="1:12" s="3" customFormat="1" ht="45">
      <c r="A15" s="65"/>
      <c r="B15" s="63"/>
      <c r="C15" s="43" t="s">
        <v>18</v>
      </c>
      <c r="D15" s="44" t="s">
        <v>67</v>
      </c>
      <c r="E15" s="45">
        <v>0</v>
      </c>
      <c r="F15" s="28"/>
      <c r="G15" s="7">
        <v>2</v>
      </c>
      <c r="H15" s="28"/>
      <c r="I15" s="28">
        <v>2</v>
      </c>
      <c r="J15" s="7">
        <v>2</v>
      </c>
    </row>
    <row r="16" spans="1:12" s="3" customFormat="1" ht="45">
      <c r="A16" s="65"/>
      <c r="B16" s="63"/>
      <c r="C16" s="43" t="s">
        <v>1</v>
      </c>
      <c r="D16" s="44" t="s">
        <v>68</v>
      </c>
      <c r="E16" s="45">
        <v>0</v>
      </c>
      <c r="F16" s="28"/>
      <c r="G16" s="7">
        <v>2</v>
      </c>
      <c r="H16" s="28">
        <v>2</v>
      </c>
      <c r="I16" s="28"/>
      <c r="J16" s="7">
        <v>2</v>
      </c>
    </row>
    <row r="17" spans="1:10" s="3" customFormat="1" ht="15.75">
      <c r="A17" s="65"/>
      <c r="B17" s="64"/>
      <c r="C17" s="46" t="s">
        <v>36</v>
      </c>
      <c r="D17" s="44"/>
      <c r="E17" s="45">
        <v>6</v>
      </c>
      <c r="F17" s="28">
        <f t="shared" ref="F17" si="1">SUM(F11:F16)</f>
        <v>4</v>
      </c>
      <c r="G17" s="7">
        <f>SUM(G11:G16)</f>
        <v>10</v>
      </c>
      <c r="H17" s="28">
        <f>SUM(H11:H16)</f>
        <v>8</v>
      </c>
      <c r="I17" s="28">
        <f>SUM(I11:I16)</f>
        <v>8</v>
      </c>
      <c r="J17" s="7">
        <f>SUM(J11:J16)</f>
        <v>12</v>
      </c>
    </row>
    <row r="18" spans="1:10" s="4" customFormat="1" ht="45">
      <c r="A18" s="70">
        <v>3</v>
      </c>
      <c r="B18" s="67" t="s">
        <v>22</v>
      </c>
      <c r="C18" s="39" t="s">
        <v>47</v>
      </c>
      <c r="D18" s="40" t="s">
        <v>69</v>
      </c>
      <c r="E18" s="41">
        <v>4</v>
      </c>
      <c r="F18" s="27">
        <v>4</v>
      </c>
      <c r="G18" s="5">
        <v>4</v>
      </c>
      <c r="H18" s="27">
        <v>4</v>
      </c>
      <c r="I18" s="27">
        <v>2</v>
      </c>
      <c r="J18" s="5">
        <v>2</v>
      </c>
    </row>
    <row r="19" spans="1:10" s="4" customFormat="1" ht="45">
      <c r="A19" s="70"/>
      <c r="B19" s="68"/>
      <c r="C19" s="39" t="s">
        <v>37</v>
      </c>
      <c r="D19" s="40" t="s">
        <v>69</v>
      </c>
      <c r="E19" s="41">
        <v>4</v>
      </c>
      <c r="F19" s="27">
        <v>4</v>
      </c>
      <c r="G19" s="5">
        <v>6</v>
      </c>
      <c r="H19" s="27">
        <v>6</v>
      </c>
      <c r="I19" s="27">
        <v>4</v>
      </c>
      <c r="J19" s="5">
        <v>6</v>
      </c>
    </row>
    <row r="20" spans="1:10" s="4" customFormat="1" ht="45">
      <c r="A20" s="70"/>
      <c r="B20" s="68"/>
      <c r="C20" s="39" t="s">
        <v>46</v>
      </c>
      <c r="D20" s="40" t="s">
        <v>69</v>
      </c>
      <c r="E20" s="41">
        <v>2</v>
      </c>
      <c r="F20" s="27">
        <v>2</v>
      </c>
      <c r="G20" s="5">
        <v>2</v>
      </c>
      <c r="H20" s="27">
        <v>2</v>
      </c>
      <c r="I20" s="27">
        <v>2</v>
      </c>
      <c r="J20" s="5">
        <v>2</v>
      </c>
    </row>
    <row r="21" spans="1:10" s="4" customFormat="1" ht="15.75">
      <c r="A21" s="70"/>
      <c r="B21" s="69"/>
      <c r="C21" s="47" t="s">
        <v>36</v>
      </c>
      <c r="D21" s="48"/>
      <c r="E21" s="41">
        <v>10</v>
      </c>
      <c r="F21" s="27">
        <f t="shared" ref="F21" si="2">SUM(F18:F20)</f>
        <v>10</v>
      </c>
      <c r="G21" s="5">
        <f>SUM(G18:G20)</f>
        <v>12</v>
      </c>
      <c r="H21" s="27">
        <f>SUM(H18:H20)</f>
        <v>12</v>
      </c>
      <c r="I21" s="27">
        <f>SUM(I18:I20)</f>
        <v>8</v>
      </c>
      <c r="J21" s="5">
        <f>SUM(J18:J20)</f>
        <v>10</v>
      </c>
    </row>
    <row r="22" spans="1:10" s="4" customFormat="1" ht="75">
      <c r="A22" s="65">
        <v>4</v>
      </c>
      <c r="B22" s="62" t="s">
        <v>54</v>
      </c>
      <c r="C22" s="49" t="s">
        <v>2</v>
      </c>
      <c r="D22" s="44" t="s">
        <v>70</v>
      </c>
      <c r="E22" s="45">
        <v>2</v>
      </c>
      <c r="F22" s="28">
        <v>2</v>
      </c>
      <c r="G22" s="7">
        <v>4</v>
      </c>
      <c r="H22" s="28">
        <v>4</v>
      </c>
      <c r="I22" s="28">
        <v>4</v>
      </c>
      <c r="J22" s="7">
        <v>4</v>
      </c>
    </row>
    <row r="23" spans="1:10" s="4" customFormat="1" ht="60">
      <c r="A23" s="65"/>
      <c r="B23" s="63"/>
      <c r="C23" s="43" t="s">
        <v>3</v>
      </c>
      <c r="D23" s="44" t="s">
        <v>71</v>
      </c>
      <c r="E23" s="45">
        <v>2</v>
      </c>
      <c r="F23" s="28">
        <v>2</v>
      </c>
      <c r="G23" s="7">
        <v>2</v>
      </c>
      <c r="H23" s="28">
        <v>2</v>
      </c>
      <c r="I23" s="28">
        <v>2</v>
      </c>
      <c r="J23" s="7">
        <v>2</v>
      </c>
    </row>
    <row r="24" spans="1:10" s="4" customFormat="1" ht="15.75">
      <c r="A24" s="65"/>
      <c r="B24" s="64"/>
      <c r="C24" s="46" t="s">
        <v>36</v>
      </c>
      <c r="D24" s="50"/>
      <c r="E24" s="45">
        <v>4</v>
      </c>
      <c r="F24" s="28">
        <f t="shared" ref="F24" si="3">SUM(F22:F23)</f>
        <v>4</v>
      </c>
      <c r="G24" s="7">
        <f>SUM(G22:G23)</f>
        <v>6</v>
      </c>
      <c r="H24" s="28">
        <f>SUM(H22:H23)</f>
        <v>6</v>
      </c>
      <c r="I24" s="28">
        <f>SUM(I22:I23)</f>
        <v>6</v>
      </c>
      <c r="J24" s="7">
        <f>SUM(J22:J23)</f>
        <v>6</v>
      </c>
    </row>
    <row r="25" spans="1:10" s="4" customFormat="1" ht="60">
      <c r="A25" s="5">
        <v>5</v>
      </c>
      <c r="B25" s="51" t="s">
        <v>24</v>
      </c>
      <c r="C25" s="39" t="s">
        <v>4</v>
      </c>
      <c r="D25" s="48" t="s">
        <v>72</v>
      </c>
      <c r="E25" s="41">
        <v>2</v>
      </c>
      <c r="F25" s="27">
        <v>2</v>
      </c>
      <c r="G25" s="5">
        <v>2</v>
      </c>
      <c r="H25" s="27">
        <v>2</v>
      </c>
      <c r="I25" s="27">
        <v>2</v>
      </c>
      <c r="J25" s="5">
        <v>2</v>
      </c>
    </row>
    <row r="26" spans="1:10" s="3" customFormat="1" ht="75">
      <c r="A26" s="65">
        <v>6</v>
      </c>
      <c r="B26" s="62" t="s">
        <v>23</v>
      </c>
      <c r="C26" s="43" t="s">
        <v>7</v>
      </c>
      <c r="D26" s="44" t="s">
        <v>73</v>
      </c>
      <c r="E26" s="45">
        <v>2</v>
      </c>
      <c r="F26" s="28">
        <v>2</v>
      </c>
      <c r="G26" s="7">
        <v>4</v>
      </c>
      <c r="H26" s="28">
        <v>2</v>
      </c>
      <c r="I26" s="28">
        <v>2</v>
      </c>
      <c r="J26" s="7">
        <v>4</v>
      </c>
    </row>
    <row r="27" spans="1:10" s="3" customFormat="1" ht="45">
      <c r="A27" s="65"/>
      <c r="B27" s="63"/>
      <c r="C27" s="43" t="s">
        <v>5</v>
      </c>
      <c r="D27" s="44" t="s">
        <v>74</v>
      </c>
      <c r="E27" s="45">
        <v>2</v>
      </c>
      <c r="F27" s="28">
        <v>2</v>
      </c>
      <c r="G27" s="7">
        <v>4</v>
      </c>
      <c r="H27" s="28">
        <v>2</v>
      </c>
      <c r="I27" s="28">
        <v>2</v>
      </c>
      <c r="J27" s="7">
        <v>2</v>
      </c>
    </row>
    <row r="28" spans="1:10" s="3" customFormat="1" ht="45">
      <c r="A28" s="65"/>
      <c r="B28" s="63"/>
      <c r="C28" s="43" t="s">
        <v>6</v>
      </c>
      <c r="D28" s="44" t="s">
        <v>75</v>
      </c>
      <c r="E28" s="45">
        <v>2</v>
      </c>
      <c r="F28" s="28">
        <v>2</v>
      </c>
      <c r="G28" s="7">
        <v>2</v>
      </c>
      <c r="H28" s="28">
        <v>2</v>
      </c>
      <c r="I28" s="28">
        <v>2</v>
      </c>
      <c r="J28" s="7">
        <v>2</v>
      </c>
    </row>
    <row r="29" spans="1:10" s="3" customFormat="1" ht="45">
      <c r="A29" s="65"/>
      <c r="B29" s="63"/>
      <c r="C29" s="43" t="s">
        <v>8</v>
      </c>
      <c r="D29" s="44" t="s">
        <v>76</v>
      </c>
      <c r="E29" s="45">
        <v>2</v>
      </c>
      <c r="F29" s="28">
        <v>2</v>
      </c>
      <c r="G29" s="7">
        <v>2</v>
      </c>
      <c r="H29" s="28">
        <v>2</v>
      </c>
      <c r="I29" s="28">
        <v>2</v>
      </c>
      <c r="J29" s="7">
        <v>2</v>
      </c>
    </row>
    <row r="30" spans="1:10" s="3" customFormat="1" ht="60">
      <c r="A30" s="65"/>
      <c r="B30" s="63"/>
      <c r="C30" s="43" t="s">
        <v>3</v>
      </c>
      <c r="D30" s="44" t="s">
        <v>77</v>
      </c>
      <c r="E30" s="45">
        <v>2</v>
      </c>
      <c r="F30" s="28">
        <v>2</v>
      </c>
      <c r="G30" s="7">
        <v>2</v>
      </c>
      <c r="H30" s="28">
        <v>2</v>
      </c>
      <c r="I30" s="28">
        <v>2</v>
      </c>
      <c r="J30" s="7">
        <v>2</v>
      </c>
    </row>
    <row r="31" spans="1:10" s="3" customFormat="1" ht="45">
      <c r="A31" s="65"/>
      <c r="B31" s="63"/>
      <c r="C31" s="43" t="s">
        <v>9</v>
      </c>
      <c r="D31" s="44" t="s">
        <v>78</v>
      </c>
      <c r="E31" s="45">
        <v>2</v>
      </c>
      <c r="F31" s="28">
        <v>2</v>
      </c>
      <c r="G31" s="7">
        <v>2</v>
      </c>
      <c r="H31" s="28">
        <v>2</v>
      </c>
      <c r="I31" s="28">
        <v>2</v>
      </c>
      <c r="J31" s="7">
        <v>4</v>
      </c>
    </row>
    <row r="32" spans="1:10" s="3" customFormat="1" ht="15.75">
      <c r="A32" s="65"/>
      <c r="B32" s="64"/>
      <c r="C32" s="46" t="s">
        <v>36</v>
      </c>
      <c r="D32" s="44"/>
      <c r="E32" s="45">
        <v>12</v>
      </c>
      <c r="F32" s="28">
        <f t="shared" ref="F32" si="4">SUM(F26:F31)</f>
        <v>12</v>
      </c>
      <c r="G32" s="7">
        <f>SUM(G26:G31)</f>
        <v>16</v>
      </c>
      <c r="H32" s="28">
        <f>SUM(H26:H31)</f>
        <v>12</v>
      </c>
      <c r="I32" s="28">
        <f>SUM(I26:I31)</f>
        <v>12</v>
      </c>
      <c r="J32" s="7">
        <f>SUM(J26:J31)</f>
        <v>16</v>
      </c>
    </row>
    <row r="33" spans="1:10" s="6" customFormat="1" ht="60">
      <c r="A33" s="70">
        <v>7</v>
      </c>
      <c r="B33" s="67" t="s">
        <v>26</v>
      </c>
      <c r="C33" s="39" t="s">
        <v>10</v>
      </c>
      <c r="D33" s="48" t="s">
        <v>79</v>
      </c>
      <c r="E33" s="41">
        <v>0</v>
      </c>
      <c r="F33" s="27"/>
      <c r="G33" s="5">
        <v>2</v>
      </c>
      <c r="H33" s="27"/>
      <c r="I33" s="27">
        <v>2</v>
      </c>
      <c r="J33" s="5">
        <v>2</v>
      </c>
    </row>
    <row r="34" spans="1:10" s="6" customFormat="1" ht="60">
      <c r="A34" s="70"/>
      <c r="B34" s="68"/>
      <c r="C34" s="39" t="s">
        <v>11</v>
      </c>
      <c r="D34" s="40" t="s">
        <v>80</v>
      </c>
      <c r="E34" s="41">
        <v>0</v>
      </c>
      <c r="F34" s="27"/>
      <c r="G34" s="5">
        <v>4</v>
      </c>
      <c r="H34" s="27"/>
      <c r="I34" s="27">
        <v>2</v>
      </c>
      <c r="J34" s="5">
        <v>4</v>
      </c>
    </row>
    <row r="35" spans="1:10" s="6" customFormat="1" ht="15.75">
      <c r="A35" s="70"/>
      <c r="B35" s="69"/>
      <c r="C35" s="47" t="s">
        <v>36</v>
      </c>
      <c r="D35" s="48"/>
      <c r="E35" s="41">
        <v>0</v>
      </c>
      <c r="F35" s="27">
        <f t="shared" ref="F35" si="5">SUM(F33:F34)</f>
        <v>0</v>
      </c>
      <c r="G35" s="5">
        <f>SUM(G33:G34)</f>
        <v>6</v>
      </c>
      <c r="H35" s="27">
        <f>SUM(H33:H34)</f>
        <v>0</v>
      </c>
      <c r="I35" s="27">
        <f>SUM(I33:I34)</f>
        <v>4</v>
      </c>
      <c r="J35" s="5">
        <f>SUM(J33:J34)</f>
        <v>6</v>
      </c>
    </row>
    <row r="36" spans="1:10" s="6" customFormat="1" ht="45">
      <c r="A36" s="65">
        <v>8</v>
      </c>
      <c r="B36" s="62" t="s">
        <v>27</v>
      </c>
      <c r="C36" s="43" t="s">
        <v>55</v>
      </c>
      <c r="D36" s="44" t="s">
        <v>81</v>
      </c>
      <c r="E36" s="45">
        <v>2</v>
      </c>
      <c r="F36" s="28"/>
      <c r="G36" s="7">
        <v>4</v>
      </c>
      <c r="H36" s="28">
        <v>2</v>
      </c>
      <c r="I36" s="28">
        <v>2</v>
      </c>
      <c r="J36" s="7">
        <v>4</v>
      </c>
    </row>
    <row r="37" spans="1:10" ht="38.25">
      <c r="A37" s="65"/>
      <c r="B37" s="63"/>
      <c r="C37" s="43" t="s">
        <v>56</v>
      </c>
      <c r="D37" s="44" t="s">
        <v>82</v>
      </c>
      <c r="E37" s="45">
        <v>2</v>
      </c>
      <c r="F37" s="28"/>
      <c r="G37" s="7">
        <v>2</v>
      </c>
      <c r="H37" s="28">
        <v>2</v>
      </c>
      <c r="I37" s="28">
        <v>2</v>
      </c>
      <c r="J37" s="7">
        <v>2</v>
      </c>
    </row>
    <row r="38" spans="1:10" ht="30">
      <c r="A38" s="65"/>
      <c r="B38" s="63"/>
      <c r="C38" s="43" t="s">
        <v>57</v>
      </c>
      <c r="D38" s="44" t="s">
        <v>83</v>
      </c>
      <c r="E38" s="45">
        <v>2</v>
      </c>
      <c r="F38" s="28"/>
      <c r="G38" s="7">
        <v>4</v>
      </c>
      <c r="H38" s="28">
        <v>4</v>
      </c>
      <c r="I38" s="28">
        <v>4</v>
      </c>
      <c r="J38" s="7">
        <v>6</v>
      </c>
    </row>
    <row r="39" spans="1:10" ht="15.75">
      <c r="A39" s="65"/>
      <c r="B39" s="64"/>
      <c r="C39" s="46" t="s">
        <v>36</v>
      </c>
      <c r="D39" s="52"/>
      <c r="E39" s="53">
        <v>6</v>
      </c>
      <c r="F39" s="28">
        <f>SUM(F36:F38)</f>
        <v>0</v>
      </c>
      <c r="G39" s="7">
        <f>SUM(G36:G38)</f>
        <v>10</v>
      </c>
      <c r="H39" s="28">
        <f>SUM(H36:H38)</f>
        <v>8</v>
      </c>
      <c r="I39" s="28">
        <f>SUM(I36:I38)</f>
        <v>8</v>
      </c>
      <c r="J39" s="7">
        <f>SUM(J36:J38)</f>
        <v>12</v>
      </c>
    </row>
    <row r="40" spans="1:10" ht="90">
      <c r="A40" s="66">
        <v>9</v>
      </c>
      <c r="B40" s="67" t="s">
        <v>28</v>
      </c>
      <c r="C40" s="39" t="s">
        <v>48</v>
      </c>
      <c r="D40" s="48" t="s">
        <v>84</v>
      </c>
      <c r="E40" s="41">
        <v>4</v>
      </c>
      <c r="F40" s="27"/>
      <c r="G40" s="5">
        <v>2</v>
      </c>
      <c r="H40" s="27">
        <v>2</v>
      </c>
      <c r="I40" s="27">
        <v>4</v>
      </c>
      <c r="J40" s="5">
        <v>4</v>
      </c>
    </row>
    <row r="41" spans="1:10" ht="120">
      <c r="A41" s="66"/>
      <c r="B41" s="68"/>
      <c r="C41" s="39" t="s">
        <v>20</v>
      </c>
      <c r="D41" s="48" t="s">
        <v>85</v>
      </c>
      <c r="E41" s="41">
        <v>4</v>
      </c>
      <c r="F41" s="27">
        <v>2</v>
      </c>
      <c r="G41" s="5">
        <v>2</v>
      </c>
      <c r="H41" s="27">
        <v>2</v>
      </c>
      <c r="I41" s="27">
        <v>4</v>
      </c>
      <c r="J41" s="5">
        <v>4</v>
      </c>
    </row>
    <row r="42" spans="1:10" ht="75">
      <c r="A42" s="66"/>
      <c r="B42" s="68"/>
      <c r="C42" s="39" t="s">
        <v>12</v>
      </c>
      <c r="D42" s="48" t="s">
        <v>86</v>
      </c>
      <c r="E42" s="41">
        <v>2</v>
      </c>
      <c r="F42" s="27">
        <v>2</v>
      </c>
      <c r="G42" s="5">
        <v>2</v>
      </c>
      <c r="H42" s="27">
        <v>2</v>
      </c>
      <c r="I42" s="27">
        <v>4</v>
      </c>
      <c r="J42" s="5">
        <v>2</v>
      </c>
    </row>
    <row r="43" spans="1:10" ht="15.75">
      <c r="A43" s="66"/>
      <c r="B43" s="69"/>
      <c r="C43" s="47" t="s">
        <v>36</v>
      </c>
      <c r="D43" s="48"/>
      <c r="E43" s="41">
        <v>10</v>
      </c>
      <c r="F43" s="27">
        <f t="shared" ref="F43" si="6">SUM(F40:F42)</f>
        <v>4</v>
      </c>
      <c r="G43" s="5">
        <f>SUM(G40:G42)</f>
        <v>6</v>
      </c>
      <c r="H43" s="27">
        <f>SUM(H40:H42)</f>
        <v>6</v>
      </c>
      <c r="I43" s="27">
        <f>SUM(I40:I42)</f>
        <v>12</v>
      </c>
      <c r="J43" s="5">
        <f>SUM(J40:J42)</f>
        <v>10</v>
      </c>
    </row>
    <row r="44" spans="1:10" ht="105">
      <c r="A44" s="61">
        <v>10</v>
      </c>
      <c r="B44" s="62" t="s">
        <v>49</v>
      </c>
      <c r="C44" s="43" t="s">
        <v>13</v>
      </c>
      <c r="D44" s="44" t="s">
        <v>87</v>
      </c>
      <c r="E44" s="45">
        <v>2</v>
      </c>
      <c r="F44" s="28">
        <v>2</v>
      </c>
      <c r="G44" s="7">
        <v>2</v>
      </c>
      <c r="H44" s="28">
        <v>2</v>
      </c>
      <c r="I44" s="28">
        <v>2</v>
      </c>
      <c r="J44" s="7">
        <v>4</v>
      </c>
    </row>
    <row r="45" spans="1:10" ht="165">
      <c r="A45" s="61"/>
      <c r="B45" s="63"/>
      <c r="C45" s="43" t="s">
        <v>14</v>
      </c>
      <c r="D45" s="44" t="s">
        <v>88</v>
      </c>
      <c r="E45" s="45">
        <v>2</v>
      </c>
      <c r="F45" s="28">
        <v>2</v>
      </c>
      <c r="G45" s="7">
        <v>4</v>
      </c>
      <c r="H45" s="28">
        <v>2</v>
      </c>
      <c r="I45" s="28">
        <v>4</v>
      </c>
      <c r="J45" s="7">
        <v>6</v>
      </c>
    </row>
    <row r="46" spans="1:10" ht="30">
      <c r="A46" s="61"/>
      <c r="B46" s="63"/>
      <c r="C46" s="43" t="s">
        <v>15</v>
      </c>
      <c r="D46" s="44" t="s">
        <v>89</v>
      </c>
      <c r="E46" s="45">
        <v>2</v>
      </c>
      <c r="F46" s="28">
        <v>2</v>
      </c>
      <c r="G46" s="7">
        <v>2</v>
      </c>
      <c r="H46" s="28">
        <v>2</v>
      </c>
      <c r="I46" s="28">
        <v>2</v>
      </c>
      <c r="J46" s="7">
        <v>2</v>
      </c>
    </row>
    <row r="47" spans="1:10" ht="15.75">
      <c r="A47" s="61"/>
      <c r="B47" s="64"/>
      <c r="C47" s="46" t="s">
        <v>36</v>
      </c>
      <c r="D47" s="44"/>
      <c r="E47" s="45">
        <v>6</v>
      </c>
      <c r="F47" s="28">
        <f t="shared" ref="F47" si="7">SUM(F44:F46)</f>
        <v>6</v>
      </c>
      <c r="G47" s="7">
        <f>SUM(G44:G46)</f>
        <v>8</v>
      </c>
      <c r="H47" s="28">
        <f>SUM(H44:H46)</f>
        <v>6</v>
      </c>
      <c r="I47" s="28">
        <f>SUM(I44:I46)</f>
        <v>8</v>
      </c>
      <c r="J47" s="7">
        <f>SUM(J44:J46)</f>
        <v>12</v>
      </c>
    </row>
    <row r="48" spans="1:10" ht="45">
      <c r="A48" s="54">
        <v>11</v>
      </c>
      <c r="B48" s="51" t="s">
        <v>29</v>
      </c>
      <c r="C48" s="39" t="s">
        <v>50</v>
      </c>
      <c r="D48" s="40" t="s">
        <v>90</v>
      </c>
      <c r="E48" s="41">
        <v>2</v>
      </c>
      <c r="F48" s="27">
        <v>2</v>
      </c>
      <c r="G48" s="5">
        <v>2</v>
      </c>
      <c r="H48" s="27">
        <v>2</v>
      </c>
      <c r="I48" s="27">
        <v>2</v>
      </c>
      <c r="J48" s="5">
        <v>2</v>
      </c>
    </row>
    <row r="49" spans="1:10" ht="30">
      <c r="A49" s="61">
        <v>12</v>
      </c>
      <c r="B49" s="62" t="s">
        <v>30</v>
      </c>
      <c r="C49" s="43" t="s">
        <v>16</v>
      </c>
      <c r="D49" s="44" t="s">
        <v>91</v>
      </c>
      <c r="E49" s="45">
        <v>2</v>
      </c>
      <c r="F49" s="28">
        <v>2</v>
      </c>
      <c r="G49" s="7">
        <v>2</v>
      </c>
      <c r="H49" s="28">
        <v>2</v>
      </c>
      <c r="I49" s="28">
        <v>4</v>
      </c>
      <c r="J49" s="7">
        <v>2</v>
      </c>
    </row>
    <row r="50" spans="1:10" ht="45">
      <c r="A50" s="61"/>
      <c r="B50" s="63"/>
      <c r="C50" s="43" t="s">
        <v>17</v>
      </c>
      <c r="D50" s="44" t="s">
        <v>92</v>
      </c>
      <c r="E50" s="45">
        <v>2</v>
      </c>
      <c r="F50" s="28">
        <v>2</v>
      </c>
      <c r="G50" s="7">
        <v>2</v>
      </c>
      <c r="H50" s="28">
        <v>2</v>
      </c>
      <c r="I50" s="28">
        <v>4</v>
      </c>
      <c r="J50" s="7">
        <v>2</v>
      </c>
    </row>
    <row r="51" spans="1:10" ht="15.75">
      <c r="A51" s="61"/>
      <c r="B51" s="64"/>
      <c r="C51" s="46" t="s">
        <v>36</v>
      </c>
      <c r="D51" s="44"/>
      <c r="E51" s="45">
        <v>4</v>
      </c>
      <c r="F51" s="28">
        <f t="shared" ref="F51" si="8">SUM(F49:F50)</f>
        <v>4</v>
      </c>
      <c r="G51" s="7">
        <f>SUM(G49:G50)</f>
        <v>4</v>
      </c>
      <c r="H51" s="28">
        <f>SUM(H49:H50)</f>
        <v>4</v>
      </c>
      <c r="I51" s="28">
        <f>SUM(I49:I50)</f>
        <v>8</v>
      </c>
      <c r="J51" s="7">
        <f>SUM(J49:J50)</f>
        <v>4</v>
      </c>
    </row>
    <row r="52" spans="1:10" ht="45">
      <c r="A52" s="54">
        <v>13</v>
      </c>
      <c r="B52" s="51" t="s">
        <v>31</v>
      </c>
      <c r="C52" s="39" t="s">
        <v>19</v>
      </c>
      <c r="D52" s="40" t="s">
        <v>93</v>
      </c>
      <c r="E52" s="41">
        <v>2</v>
      </c>
      <c r="F52" s="27">
        <v>2</v>
      </c>
      <c r="G52" s="5">
        <v>2</v>
      </c>
      <c r="H52" s="27">
        <v>2</v>
      </c>
      <c r="I52" s="27">
        <v>2</v>
      </c>
      <c r="J52" s="5">
        <v>2</v>
      </c>
    </row>
    <row r="53" spans="1:10" ht="60">
      <c r="A53" s="55">
        <v>14</v>
      </c>
      <c r="B53" s="56" t="s">
        <v>32</v>
      </c>
      <c r="C53" s="43" t="s">
        <v>34</v>
      </c>
      <c r="D53" s="44" t="s">
        <v>94</v>
      </c>
      <c r="E53" s="45">
        <v>2</v>
      </c>
      <c r="F53" s="28">
        <v>2</v>
      </c>
      <c r="G53" s="7">
        <v>4</v>
      </c>
      <c r="H53" s="28">
        <v>2</v>
      </c>
      <c r="I53" s="28">
        <v>2</v>
      </c>
      <c r="J53" s="7">
        <v>4</v>
      </c>
    </row>
    <row r="54" spans="1:10" ht="45">
      <c r="A54" s="54">
        <v>15</v>
      </c>
      <c r="B54" s="51" t="s">
        <v>33</v>
      </c>
      <c r="C54" s="39" t="s">
        <v>21</v>
      </c>
      <c r="D54" s="40" t="s">
        <v>95</v>
      </c>
      <c r="E54" s="41">
        <v>2</v>
      </c>
      <c r="F54" s="27">
        <v>0</v>
      </c>
      <c r="G54" s="5">
        <v>4</v>
      </c>
      <c r="H54" s="27">
        <v>2</v>
      </c>
      <c r="I54" s="27">
        <v>2</v>
      </c>
      <c r="J54" s="5">
        <v>4</v>
      </c>
    </row>
    <row r="55" spans="1:10" ht="41.25" customHeight="1">
      <c r="A55" s="29"/>
      <c r="B55" s="30"/>
      <c r="C55" s="46" t="s">
        <v>96</v>
      </c>
      <c r="D55" s="46"/>
      <c r="E55" s="57">
        <f t="shared" ref="E55:J55" si="9">E10+E17+E21+E24+E25+E32+E35+E39+E43+E47+E48+E51+E52+E53+E54</f>
        <v>76</v>
      </c>
      <c r="F55" s="58">
        <f t="shared" si="9"/>
        <v>56</v>
      </c>
      <c r="G55" s="59">
        <f t="shared" si="9"/>
        <v>104</v>
      </c>
      <c r="H55" s="58">
        <f t="shared" si="9"/>
        <v>82</v>
      </c>
      <c r="I55" s="58">
        <f t="shared" si="9"/>
        <v>94</v>
      </c>
      <c r="J55" s="59">
        <f t="shared" si="9"/>
        <v>114</v>
      </c>
    </row>
    <row r="56" spans="1:10">
      <c r="B56" s="19"/>
      <c r="C56" s="19"/>
      <c r="D56" s="19"/>
      <c r="F56" s="8"/>
      <c r="G56" s="8"/>
      <c r="H56" s="8"/>
      <c r="I56" s="8"/>
      <c r="J56" s="8"/>
    </row>
    <row r="57" spans="1:10">
      <c r="B57" s="19"/>
      <c r="C57" s="19"/>
      <c r="D57" s="19"/>
      <c r="E57" s="25"/>
      <c r="F57" s="9">
        <f>F55+H55+I55</f>
        <v>232</v>
      </c>
      <c r="G57" s="9"/>
      <c r="H57" s="9"/>
      <c r="I57" s="9"/>
      <c r="J57" s="9"/>
    </row>
    <row r="58" spans="1:10">
      <c r="B58" s="19"/>
      <c r="C58" s="19"/>
      <c r="D58" s="19"/>
      <c r="E58" s="25"/>
      <c r="F58" s="23">
        <f>F57/3</f>
        <v>77.333333333333329</v>
      </c>
      <c r="G58" s="9"/>
      <c r="H58" s="9"/>
      <c r="I58" s="9"/>
      <c r="J58" s="9"/>
    </row>
    <row r="59" spans="1:10">
      <c r="B59" s="19"/>
      <c r="C59" s="19"/>
      <c r="D59" s="19"/>
      <c r="E59" s="25"/>
      <c r="F59" s="9"/>
      <c r="G59" s="9"/>
      <c r="H59" s="9"/>
      <c r="I59" s="9"/>
      <c r="J59" s="9"/>
    </row>
    <row r="60" spans="1:10">
      <c r="B60" s="19"/>
      <c r="C60" s="19"/>
      <c r="D60" s="19"/>
      <c r="E60" s="25"/>
      <c r="F60" s="8"/>
      <c r="G60" s="8"/>
      <c r="H60" s="8"/>
      <c r="I60" s="8"/>
      <c r="J60" s="8"/>
    </row>
    <row r="61" spans="1:10">
      <c r="B61" s="19"/>
      <c r="C61" s="19"/>
      <c r="D61" s="19"/>
      <c r="E61" s="25"/>
      <c r="F61" s="8"/>
      <c r="G61" s="8"/>
      <c r="H61" s="8"/>
      <c r="I61" s="8"/>
      <c r="J61" s="8"/>
    </row>
    <row r="62" spans="1:10">
      <c r="B62" s="19"/>
      <c r="C62" s="19"/>
      <c r="D62" s="19"/>
      <c r="E62" s="25"/>
      <c r="F62" s="8"/>
      <c r="G62" s="8"/>
      <c r="H62" s="8"/>
      <c r="I62" s="8"/>
      <c r="J62" s="8"/>
    </row>
    <row r="63" spans="1:10">
      <c r="B63" s="19"/>
      <c r="C63" s="19"/>
      <c r="D63" s="19"/>
      <c r="E63" s="25"/>
      <c r="F63" s="8"/>
      <c r="G63" s="8"/>
      <c r="H63" s="8"/>
      <c r="I63" s="8"/>
      <c r="J63" s="8"/>
    </row>
    <row r="64" spans="1:10">
      <c r="B64" s="19"/>
      <c r="C64" s="19"/>
      <c r="D64" s="19"/>
      <c r="E64" s="25"/>
      <c r="F64" s="8"/>
      <c r="G64" s="8"/>
      <c r="H64" s="8"/>
      <c r="I64" s="8"/>
      <c r="J64" s="8"/>
    </row>
    <row r="65" spans="2:10">
      <c r="B65" s="19"/>
      <c r="C65" s="19"/>
      <c r="D65" s="19"/>
      <c r="E65" s="25"/>
      <c r="F65" s="10"/>
      <c r="G65" s="10"/>
      <c r="H65" s="10"/>
      <c r="I65" s="10"/>
      <c r="J65" s="10"/>
    </row>
    <row r="66" spans="2:10">
      <c r="B66" s="19"/>
      <c r="C66" s="19"/>
      <c r="D66" s="19"/>
      <c r="E66" s="25"/>
      <c r="F66" s="11"/>
      <c r="G66" s="12"/>
      <c r="H66" s="12"/>
      <c r="I66" s="12"/>
      <c r="J66" s="12"/>
    </row>
    <row r="67" spans="2:10">
      <c r="B67" s="19"/>
      <c r="C67" s="19"/>
      <c r="D67" s="19"/>
      <c r="E67" s="25"/>
      <c r="F67" s="13"/>
      <c r="G67" s="13"/>
      <c r="H67" s="13"/>
      <c r="I67" s="13"/>
      <c r="J67" s="13"/>
    </row>
    <row r="68" spans="2:10">
      <c r="B68" s="19"/>
      <c r="C68" s="21"/>
      <c r="D68" s="21"/>
      <c r="E68" s="26"/>
      <c r="F68" s="8"/>
      <c r="G68" s="8"/>
      <c r="H68" s="8"/>
      <c r="I68" s="8"/>
      <c r="J68" s="8"/>
    </row>
    <row r="69" spans="2:10">
      <c r="B69" s="19"/>
      <c r="C69" s="19"/>
      <c r="D69" s="19"/>
      <c r="E69" s="25"/>
      <c r="F69" s="8"/>
      <c r="G69" s="8"/>
      <c r="H69" s="8"/>
      <c r="I69" s="8"/>
      <c r="J69" s="8"/>
    </row>
    <row r="70" spans="2:10">
      <c r="B70" s="19"/>
      <c r="C70" s="19"/>
      <c r="D70" s="19"/>
      <c r="E70" s="25"/>
      <c r="F70" s="14"/>
      <c r="G70" s="14"/>
      <c r="H70" s="14"/>
      <c r="I70" s="14"/>
      <c r="J70" s="14"/>
    </row>
    <row r="71" spans="2:10">
      <c r="B71" s="19"/>
      <c r="C71" s="19"/>
      <c r="D71" s="19"/>
      <c r="E71" s="25"/>
      <c r="F71" s="14"/>
      <c r="G71" s="14"/>
      <c r="H71" s="14"/>
      <c r="I71" s="14"/>
      <c r="J71" s="14"/>
    </row>
    <row r="72" spans="2:10">
      <c r="B72" s="19"/>
      <c r="C72" s="19"/>
      <c r="D72" s="19"/>
      <c r="E72" s="25"/>
      <c r="F72" s="15"/>
      <c r="G72" s="15"/>
      <c r="H72" s="15"/>
      <c r="I72" s="15"/>
      <c r="J72" s="15"/>
    </row>
    <row r="73" spans="2:10">
      <c r="B73" s="19"/>
      <c r="C73" s="19"/>
      <c r="D73" s="19"/>
      <c r="E73" s="25"/>
      <c r="F73" s="15"/>
      <c r="G73" s="15"/>
      <c r="H73" s="15"/>
      <c r="I73" s="15"/>
      <c r="J73" s="15"/>
    </row>
    <row r="74" spans="2:10">
      <c r="B74" s="19"/>
      <c r="C74" s="19"/>
      <c r="D74" s="19"/>
      <c r="E74" s="25"/>
      <c r="F74" s="16"/>
      <c r="G74" s="15"/>
      <c r="H74" s="15"/>
      <c r="I74" s="15"/>
      <c r="J74" s="15"/>
    </row>
    <row r="75" spans="2:10">
      <c r="B75" s="19"/>
      <c r="C75" s="19"/>
      <c r="D75" s="19"/>
      <c r="E75" s="25"/>
      <c r="F75" s="16"/>
      <c r="G75" s="15"/>
      <c r="H75" s="15"/>
      <c r="I75" s="15"/>
      <c r="J75" s="15"/>
    </row>
    <row r="76" spans="2:10">
      <c r="B76" s="19"/>
      <c r="C76" s="19"/>
      <c r="D76" s="19"/>
      <c r="E76" s="25"/>
      <c r="F76" s="16"/>
      <c r="G76" s="15"/>
      <c r="H76" s="15"/>
      <c r="I76" s="15"/>
      <c r="J76" s="15"/>
    </row>
    <row r="77" spans="2:10">
      <c r="B77" s="19"/>
      <c r="C77" s="19"/>
      <c r="D77" s="19"/>
      <c r="E77" s="25"/>
      <c r="F77" s="16"/>
      <c r="G77" s="17"/>
      <c r="H77" s="17"/>
      <c r="I77" s="15"/>
      <c r="J77" s="15"/>
    </row>
    <row r="78" spans="2:10">
      <c r="B78" s="19"/>
      <c r="C78" s="19"/>
      <c r="D78" s="19"/>
      <c r="E78" s="25"/>
      <c r="F78" s="16"/>
      <c r="G78" s="15"/>
      <c r="H78" s="15"/>
      <c r="I78" s="15"/>
      <c r="J78" s="15"/>
    </row>
    <row r="79" spans="2:10">
      <c r="B79" s="19"/>
      <c r="C79" s="19"/>
      <c r="D79" s="19"/>
      <c r="E79" s="25"/>
      <c r="F79" s="15"/>
      <c r="G79" s="15"/>
      <c r="H79" s="15"/>
      <c r="I79" s="15"/>
      <c r="J79" s="15"/>
    </row>
    <row r="80" spans="2:10">
      <c r="B80" s="19"/>
      <c r="C80" s="19"/>
      <c r="D80" s="19"/>
      <c r="E80" s="25"/>
      <c r="F80" s="15"/>
      <c r="G80" s="15"/>
      <c r="H80" s="15"/>
      <c r="I80" s="15"/>
      <c r="J80" s="15"/>
    </row>
  </sheetData>
  <mergeCells count="23">
    <mergeCell ref="B18:B21"/>
    <mergeCell ref="A2:J2"/>
    <mergeCell ref="A5:A10"/>
    <mergeCell ref="B5:B10"/>
    <mergeCell ref="A11:A17"/>
    <mergeCell ref="B11:B17"/>
    <mergeCell ref="E3:J3"/>
    <mergeCell ref="G1:J1"/>
    <mergeCell ref="A49:A51"/>
    <mergeCell ref="B49:B51"/>
    <mergeCell ref="A36:A39"/>
    <mergeCell ref="B36:B39"/>
    <mergeCell ref="A40:A43"/>
    <mergeCell ref="B40:B43"/>
    <mergeCell ref="A44:A47"/>
    <mergeCell ref="B44:B47"/>
    <mergeCell ref="A22:A24"/>
    <mergeCell ref="B22:B24"/>
    <mergeCell ref="A26:A32"/>
    <mergeCell ref="B26:B32"/>
    <mergeCell ref="A33:A35"/>
    <mergeCell ref="B33:B35"/>
    <mergeCell ref="A18:A21"/>
  </mergeCells>
  <printOptions horizontalCentered="1"/>
  <pageMargins left="0" right="0" top="0" bottom="0" header="0.11811023622047245" footer="0"/>
  <pageSetup paperSize="8" scale="99" fitToHeight="0" orientation="landscape" r:id="rId1"/>
  <rowBreaks count="1" manualBreakCount="1">
    <brk id="35" max="7" man="1"/>
  </rowBreaks>
  <ignoredErrors>
    <ignoredError sqref="J32 F51:J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</vt:lpstr>
      <vt:lpstr>tabela!Print_Area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</dc:creator>
  <cp:lastModifiedBy>Sylwia Lempart</cp:lastModifiedBy>
  <cp:lastPrinted>2019-05-22T08:09:30Z</cp:lastPrinted>
  <dcterms:created xsi:type="dcterms:W3CDTF">2017-07-11T10:06:08Z</dcterms:created>
  <dcterms:modified xsi:type="dcterms:W3CDTF">2019-05-22T08:09:32Z</dcterms:modified>
</cp:coreProperties>
</file>